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workbookProtection workbookPassword="C73A" lockStructure="1"/>
  <bookViews>
    <workbookView xWindow="140" yWindow="0" windowWidth="37880" windowHeight="19800" tabRatio="500" activeTab="1"/>
  </bookViews>
  <sheets>
    <sheet name="Contrat 1 an" sheetId="2" r:id="rId1"/>
    <sheet name="Contrat 6 mois" sheetId="1" r:id="rId2"/>
  </sheets>
  <definedNames>
    <definedName name="_ftn1" localSheetId="0">'Contrat 1 an'!$A$24</definedName>
    <definedName name="_ftn1" localSheetId="1">'Contrat 6 mois'!$A$24</definedName>
    <definedName name="_ftnref1" localSheetId="0">'Contrat 1 an'!$A$20</definedName>
    <definedName name="_ftnref1" localSheetId="1">'Contrat 6 mois'!$A$20</definedName>
    <definedName name="_xlnm.Print_Area" localSheetId="0">'Contrat 1 an'!$A$1:$K$57</definedName>
    <definedName name="_xlnm.Print_Area" localSheetId="1">'Contrat 6 mois'!$A$1:$K$55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2" i="2" l="1"/>
  <c r="D48" i="2"/>
  <c r="H40" i="2"/>
  <c r="D40" i="2"/>
  <c r="K50" i="2"/>
  <c r="K48" i="1"/>
  <c r="J32" i="1"/>
  <c r="F46" i="1"/>
  <c r="H38" i="1"/>
  <c r="D38" i="1"/>
</calcChain>
</file>

<file path=xl/sharedStrings.xml><?xml version="1.0" encoding="utf-8"?>
<sst xmlns="http://schemas.openxmlformats.org/spreadsheetml/2006/main" count="93" uniqueCount="48">
  <si>
    <t xml:space="preserve">Le prix du panier est fixé à </t>
  </si>
  <si>
    <r>
      <t>Le prix du demi-panier est fixé à</t>
    </r>
    <r>
      <rPr>
        <b/>
        <sz val="9"/>
        <color theme="1"/>
        <rFont val="Arial"/>
      </rPr>
      <t xml:space="preserve"> </t>
    </r>
  </si>
  <si>
    <t>Adresse</t>
  </si>
  <si>
    <t>- accepte les conséquences sur la production des difficultés inhérentes à ce type de production et serai solidaire de Loïc Péré en cas de catastrophe climatique.</t>
  </si>
  <si>
    <t xml:space="preserve">- m’engage à venir prendre mon panier chaque semaine ou à le faire récupérer par une personne de mon choix ; en cas d’oubli, mon panier ne sera ni remplacé ni remboursé. En cas d'absence programmée (vacances…), il est possible de reporter son panier en prévenant au moins 7 jours à l'avance. </t>
  </si>
  <si>
    <t>semaines</t>
  </si>
  <si>
    <t xml:space="preserve">Le contrat se termine le </t>
  </si>
  <si>
    <t xml:space="preserve"> soit un total de </t>
  </si>
  <si>
    <t>Je souhaite prendre</t>
  </si>
  <si>
    <t>panier(s) entier(s)</t>
  </si>
  <si>
    <t>1/2 panier(s) par quinzaine</t>
  </si>
  <si>
    <t>1/2 panier(s) hebdo</t>
  </si>
  <si>
    <t xml:space="preserve">Je règle en </t>
  </si>
  <si>
    <t>chèques de</t>
  </si>
  <si>
    <t>boîte(s) de 6 œufs par semaine</t>
  </si>
  <si>
    <t>boîte(s) de 6 œufs par quinzaine</t>
  </si>
  <si>
    <t>Les chèques sont à libeller à l’ordre de Péré et seront encaissés le 05 de chaque mois.</t>
  </si>
  <si>
    <t>Je règle en un seul chèque à l'ordre de Péré d'un montant de</t>
  </si>
  <si>
    <t>Dates et lieu de distribution :</t>
  </si>
  <si>
    <t>chaque mercredi de 19h00 à 20h, devant la "Baleine qui dit vagues" sur le Cours julien</t>
  </si>
  <si>
    <t>Association Panier de la Plaine du Mont</t>
  </si>
  <si>
    <t>d'un montant de</t>
  </si>
  <si>
    <t>J'ai lu la charte des Paniers Marseillais et je règle ma cotisation annuelle par chèque à l'ordre de "Panier de la Plaine du Mont".</t>
  </si>
  <si>
    <t xml:space="preserve">pour l'association Panier de la Plaine du Mont et </t>
  </si>
  <si>
    <t>- m’engage à être bénévole 3 fois au moins par semestre pour assurer la distribution des légumes.</t>
  </si>
  <si>
    <t>- adhère aux principes de la Charte des "Paniers Marseillais".</t>
  </si>
  <si>
    <r>
      <t>-</t>
    </r>
    <r>
      <rPr>
        <sz val="7"/>
        <color theme="1"/>
        <rFont val="Arial"/>
        <charset val="204"/>
      </rPr>
      <t xml:space="preserve"> </t>
    </r>
    <r>
      <rPr>
        <sz val="9"/>
        <color theme="1"/>
        <rFont val="Arial"/>
      </rPr>
      <t>adhère aux principes de la Charte des "Paniers Marseillais".</t>
    </r>
  </si>
  <si>
    <t>- m’engage pour la durée précisée ci-dessous à soutenir Loïc Péré dans sa démarche de production maraîchère bio. En cas de résiliation du contrat de ma part, la notification doit se faire par écrit (mail) 1 mois avant la première distribution du mois suivant.</t>
  </si>
  <si>
    <t>Loïc Péré, agriculteur bio (label AB certifié par Ecocert) à Saint Gilles (Gard)</t>
  </si>
  <si>
    <r>
      <t>-</t>
    </r>
    <r>
      <rPr>
        <sz val="7"/>
        <color theme="1"/>
        <rFont val="Arial"/>
        <charset val="204"/>
      </rPr>
      <t xml:space="preserve"> </t>
    </r>
    <r>
      <rPr>
        <sz val="9"/>
        <color theme="1"/>
        <rFont val="Arial"/>
      </rPr>
      <t>s'engage à fournir chaque semaine (ou une semaine sur deux pour les contrats « quinzaine ») un panier de légumes cultivés par ses soins, pour une famille de quatre personnes (2 adultes, 2 enfants) ou un demi panier pour une famille de deux personnes.</t>
    </r>
  </si>
  <si>
    <r>
      <t>-</t>
    </r>
    <r>
      <rPr>
        <sz val="7"/>
        <color theme="1"/>
        <rFont val="Arial"/>
        <charset val="204"/>
      </rPr>
      <t xml:space="preserve"> </t>
    </r>
    <r>
      <rPr>
        <sz val="9"/>
        <color theme="1"/>
        <rFont val="Arial"/>
      </rPr>
      <t>s'engage à maintenir, la certification "agriculture biologique" de son exploitation.</t>
    </r>
  </si>
  <si>
    <t>Je soussigné[e]</t>
  </si>
  <si>
    <t>Fait à Marseille le</t>
  </si>
  <si>
    <t>Signature de l'adhérent</t>
  </si>
  <si>
    <t>( Répartition :</t>
  </si>
  <si>
    <t>pour les Paniers Marseillais)</t>
  </si>
  <si>
    <r>
      <rPr>
        <b/>
        <sz val="11"/>
        <color theme="1"/>
        <rFont val="Arial"/>
        <charset val="204"/>
      </rPr>
      <t>Option œufs</t>
    </r>
    <r>
      <rPr>
        <b/>
        <sz val="9"/>
        <color theme="1"/>
        <rFont val="Arial"/>
      </rPr>
      <t>,</t>
    </r>
    <r>
      <rPr>
        <sz val="9"/>
        <color theme="1"/>
        <rFont val="Arial"/>
      </rPr>
      <t xml:space="preserve"> produits par M. Péré, le père de Loïc Péré, label AB, prix de la boîte de 6 œufs :</t>
    </r>
  </si>
  <si>
    <t>Adhésion à l'Association Panier de la Plaine du Mont pour l'année 2017</t>
  </si>
  <si>
    <t>Tél. portable</t>
  </si>
  <si>
    <t>Premier panier récupéré le</t>
  </si>
  <si>
    <t>Contrat de partenariat solidaire du 22 mars au 14 sept. 2017</t>
  </si>
  <si>
    <t>Contrat de partenariat solidaire du 22 mars 2017 au 22 mars 2018</t>
  </si>
  <si>
    <t>Pas de distribution les mercredis 27/12 et 03/01 : 1 semaine non comptabilisée dans le contrat, la 2° semaine sera récupérée en distribuant 50% de plus la semaine d'avant (le 20/12) et la semaine d'après (le 10/01).</t>
  </si>
  <si>
    <t>ou en un seul chèque de</t>
  </si>
  <si>
    <t>ou en 2 chèques de</t>
  </si>
  <si>
    <t>à l'ordre de Péré</t>
  </si>
  <si>
    <t>Courriels</t>
  </si>
  <si>
    <t>(notez le nombre de paniers désirés dans les cases vertes)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</si>
</sst>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  <numFmt numFmtId="165" formatCode="_-* #,##0\ [$€-40C]_-;\-* #,##0\ [$€-40C]_-;_-* &quot;-&quot;??\ [$€-40C]_-;_-@_-"/>
    <numFmt numFmtId="166" formatCode="#,##0.00\ &quot;€&quot;;[Red]#,##0.00\ &quot;€&quot;"/>
    <numFmt numFmtId="167" formatCode="#,##0\ &quot;€&quot;;[Red]#,##0\ &quot;€&quot;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Arial"/>
    </font>
    <font>
      <sz val="9"/>
      <color theme="1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9"/>
      <color theme="1"/>
      <name val="Arial"/>
    </font>
    <font>
      <sz val="12"/>
      <color theme="1"/>
      <name val="Arial"/>
      <charset val="204"/>
    </font>
    <font>
      <sz val="7"/>
      <color theme="1"/>
      <name val="Arial"/>
      <charset val="204"/>
    </font>
    <font>
      <sz val="11"/>
      <color theme="1"/>
      <name val="Arial"/>
      <charset val="204"/>
    </font>
    <font>
      <b/>
      <sz val="11"/>
      <color theme="1"/>
      <name val="Arial"/>
      <charset val="204"/>
    </font>
    <font>
      <sz val="9"/>
      <color rgb="FF000000"/>
      <name val="Arial"/>
    </font>
    <font>
      <b/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46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left" wrapText="1"/>
    </xf>
    <xf numFmtId="164" fontId="4" fillId="0" borderId="0" xfId="0" applyNumberFormat="1" applyFont="1"/>
    <xf numFmtId="0" fontId="7" fillId="0" borderId="0" xfId="0" applyFont="1" applyAlignment="1">
      <alignment vertical="center"/>
    </xf>
    <xf numFmtId="0" fontId="8" fillId="0" borderId="0" xfId="0" applyFont="1"/>
    <xf numFmtId="0" fontId="4" fillId="0" borderId="0" xfId="0" quotePrefix="1" applyFont="1" applyAlignment="1">
      <alignment horizontal="left" wrapText="1"/>
    </xf>
    <xf numFmtId="0" fontId="4" fillId="0" borderId="0" xfId="0" applyFont="1" applyAlignment="1">
      <alignment horizontal="right"/>
    </xf>
    <xf numFmtId="0" fontId="10" fillId="2" borderId="1" xfId="0" applyFont="1" applyFill="1" applyBorder="1" applyProtection="1">
      <protection locked="0"/>
    </xf>
    <xf numFmtId="0" fontId="7" fillId="0" borderId="0" xfId="0" quotePrefix="1" applyFont="1" applyAlignment="1">
      <alignment horizontal="right" wrapText="1"/>
    </xf>
    <xf numFmtId="0" fontId="10" fillId="3" borderId="1" xfId="0" applyFont="1" applyFill="1" applyBorder="1"/>
    <xf numFmtId="0" fontId="11" fillId="0" borderId="0" xfId="0" applyFont="1" applyAlignment="1">
      <alignment horizontal="left" vertical="center"/>
    </xf>
    <xf numFmtId="165" fontId="7" fillId="0" borderId="0" xfId="0" applyNumberFormat="1" applyFont="1" applyAlignment="1">
      <alignment horizontal="left"/>
    </xf>
    <xf numFmtId="1" fontId="10" fillId="3" borderId="1" xfId="0" applyNumberFormat="1" applyFont="1" applyFill="1" applyBorder="1"/>
    <xf numFmtId="0" fontId="11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left"/>
    </xf>
    <xf numFmtId="167" fontId="7" fillId="0" borderId="0" xfId="0" applyNumberFormat="1" applyFont="1" applyAlignment="1">
      <alignment horizontal="left"/>
    </xf>
    <xf numFmtId="167" fontId="7" fillId="0" borderId="0" xfId="0" applyNumberFormat="1" applyFont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4" fillId="0" borderId="0" xfId="0" quotePrefix="1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11" fillId="0" borderId="0" xfId="0" applyNumberFormat="1" applyFont="1" applyAlignment="1">
      <alignment horizontal="left"/>
    </xf>
    <xf numFmtId="167" fontId="11" fillId="0" borderId="0" xfId="0" applyNumberFormat="1" applyFont="1" applyAlignment="1">
      <alignment horizontal="left"/>
    </xf>
    <xf numFmtId="14" fontId="13" fillId="0" borderId="0" xfId="0" applyNumberFormat="1" applyFont="1" applyAlignment="1">
      <alignment horizontal="left"/>
    </xf>
    <xf numFmtId="0" fontId="4" fillId="0" borderId="0" xfId="0" applyFont="1" applyAlignment="1">
      <alignment vertical="top"/>
    </xf>
    <xf numFmtId="44" fontId="10" fillId="3" borderId="2" xfId="29" applyFont="1" applyFill="1" applyBorder="1" applyAlignment="1">
      <alignment horizontal="center"/>
    </xf>
    <xf numFmtId="44" fontId="10" fillId="3" borderId="4" xfId="29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0" fillId="2" borderId="2" xfId="0" applyFont="1" applyFill="1" applyBorder="1" applyAlignment="1" applyProtection="1">
      <alignment horizontal="center"/>
      <protection locked="0"/>
    </xf>
    <xf numFmtId="0" fontId="10" fillId="2" borderId="3" xfId="0" applyFont="1" applyFill="1" applyBorder="1" applyAlignment="1" applyProtection="1">
      <alignment horizontal="center"/>
      <protection locked="0"/>
    </xf>
    <xf numFmtId="0" fontId="10" fillId="2" borderId="4" xfId="0" applyFont="1" applyFill="1" applyBorder="1" applyAlignment="1" applyProtection="1">
      <alignment horizontal="center"/>
      <protection locked="0"/>
    </xf>
    <xf numFmtId="0" fontId="10" fillId="2" borderId="11" xfId="0" applyFont="1" applyFill="1" applyBorder="1" applyAlignment="1" applyProtection="1">
      <alignment horizontal="center"/>
      <protection locked="0"/>
    </xf>
    <xf numFmtId="0" fontId="10" fillId="2" borderId="10" xfId="0" applyFont="1" applyFill="1" applyBorder="1" applyAlignment="1" applyProtection="1">
      <alignment horizontal="center"/>
      <protection locked="0"/>
    </xf>
    <xf numFmtId="0" fontId="10" fillId="2" borderId="12" xfId="0" applyFont="1" applyFill="1" applyBorder="1" applyAlignment="1" applyProtection="1">
      <alignment horizontal="center"/>
      <protection locked="0"/>
    </xf>
    <xf numFmtId="0" fontId="10" fillId="2" borderId="13" xfId="0" applyFont="1" applyFill="1" applyBorder="1" applyAlignment="1" applyProtection="1">
      <alignment horizontal="center"/>
      <protection locked="0"/>
    </xf>
    <xf numFmtId="0" fontId="10" fillId="2" borderId="14" xfId="0" applyFont="1" applyFill="1" applyBorder="1" applyAlignment="1" applyProtection="1">
      <alignment horizontal="center"/>
      <protection locked="0"/>
    </xf>
    <xf numFmtId="0" fontId="10" fillId="2" borderId="15" xfId="0" applyFont="1" applyFill="1" applyBorder="1" applyAlignment="1" applyProtection="1">
      <alignment horizontal="center"/>
      <protection locked="0"/>
    </xf>
    <xf numFmtId="164" fontId="10" fillId="3" borderId="2" xfId="0" applyNumberFormat="1" applyFont="1" applyFill="1" applyBorder="1" applyAlignment="1">
      <alignment horizontal="center"/>
    </xf>
    <xf numFmtId="164" fontId="10" fillId="3" borderId="4" xfId="0" applyNumberFormat="1" applyFont="1" applyFill="1" applyBorder="1" applyAlignment="1">
      <alignment horizontal="center"/>
    </xf>
    <xf numFmtId="0" fontId="12" fillId="0" borderId="5" xfId="0" applyFont="1" applyBorder="1" applyAlignment="1">
      <alignment horizontal="right"/>
    </xf>
    <xf numFmtId="0" fontId="12" fillId="0" borderId="6" xfId="0" applyFont="1" applyBorder="1" applyAlignment="1">
      <alignment horizontal="right"/>
    </xf>
    <xf numFmtId="49" fontId="8" fillId="2" borderId="2" xfId="0" applyNumberFormat="1" applyFont="1" applyFill="1" applyBorder="1" applyAlignment="1" applyProtection="1">
      <alignment horizontal="center"/>
      <protection locked="0"/>
    </xf>
    <xf numFmtId="49" fontId="8" fillId="2" borderId="3" xfId="0" applyNumberFormat="1" applyFont="1" applyFill="1" applyBorder="1" applyAlignment="1" applyProtection="1">
      <alignment horizontal="center"/>
      <protection locked="0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0" xfId="0" quotePrefix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quotePrefix="1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1" fillId="0" borderId="0" xfId="0" quotePrefix="1" applyFont="1" applyAlignment="1">
      <alignment horizontal="right" wrapText="1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/>
    </xf>
  </cellXfs>
  <cellStyles count="146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30" builtinId="8" hidden="1"/>
    <cellStyle name="Lien hypertexte" xfId="32" builtinId="8" hidden="1"/>
    <cellStyle name="Lien hypertexte" xfId="34" builtinId="8" hidden="1"/>
    <cellStyle name="Lien hypertexte" xfId="36" builtinId="8" hidden="1"/>
    <cellStyle name="Lien hypertexte" xfId="38" builtinId="8" hidden="1"/>
    <cellStyle name="Lien hypertexte" xfId="40" builtinId="8" hidden="1"/>
    <cellStyle name="Lien hypertexte" xfId="42" builtinId="8" hidden="1"/>
    <cellStyle name="Lien hypertexte" xfId="44" builtinId="8" hidden="1"/>
    <cellStyle name="Lien hypertexte" xfId="46" builtinId="8" hidden="1"/>
    <cellStyle name="Lien hypertexte" xfId="48" builtinId="8" hidden="1"/>
    <cellStyle name="Lien hypertexte" xfId="50" builtinId="8" hidden="1"/>
    <cellStyle name="Lien hypertexte" xfId="52" builtinId="8" hidden="1"/>
    <cellStyle name="Lien hypertexte" xfId="54" builtinId="8" hidden="1"/>
    <cellStyle name="Lien hypertexte" xfId="56" builtinId="8" hidden="1"/>
    <cellStyle name="Lien hypertexte" xfId="58" builtinId="8" hidden="1"/>
    <cellStyle name="Lien hypertexte" xfId="60" builtinId="8" hidden="1"/>
    <cellStyle name="Lien hypertexte" xfId="62" builtinId="8" hidden="1"/>
    <cellStyle name="Lien hypertexte" xfId="64" builtinId="8" hidden="1"/>
    <cellStyle name="Lien hypertexte" xfId="66" builtinId="8" hidden="1"/>
    <cellStyle name="Lien hypertexte" xfId="68" builtinId="8" hidden="1"/>
    <cellStyle name="Lien hypertexte" xfId="70" builtinId="8" hidden="1"/>
    <cellStyle name="Lien hypertexte" xfId="72" builtinId="8" hidden="1"/>
    <cellStyle name="Lien hypertexte" xfId="74" builtinId="8" hidden="1"/>
    <cellStyle name="Lien hypertexte" xfId="76" builtinId="8" hidden="1"/>
    <cellStyle name="Lien hypertexte" xfId="78" builtinId="8" hidden="1"/>
    <cellStyle name="Lien hypertexte" xfId="80" builtinId="8" hidden="1"/>
    <cellStyle name="Lien hypertexte" xfId="82" builtinId="8" hidden="1"/>
    <cellStyle name="Lien hypertexte" xfId="84" builtinId="8" hidden="1"/>
    <cellStyle name="Lien hypertexte" xfId="86" builtinId="8" hidden="1"/>
    <cellStyle name="Lien hypertexte" xfId="88" builtinId="8" hidden="1"/>
    <cellStyle name="Lien hypertexte" xfId="90" builtinId="8" hidden="1"/>
    <cellStyle name="Lien hypertexte" xfId="92" builtinId="8" hidden="1"/>
    <cellStyle name="Lien hypertexte" xfId="94" builtinId="8" hidden="1"/>
    <cellStyle name="Lien hypertexte" xfId="96" builtinId="8" hidden="1"/>
    <cellStyle name="Lien hypertexte" xfId="98" builtinId="8" hidden="1"/>
    <cellStyle name="Lien hypertexte" xfId="100" builtinId="8" hidden="1"/>
    <cellStyle name="Lien hypertexte" xfId="102" builtinId="8" hidden="1"/>
    <cellStyle name="Lien hypertexte" xfId="104" builtinId="8" hidden="1"/>
    <cellStyle name="Lien hypertexte" xfId="106" builtinId="8" hidden="1"/>
    <cellStyle name="Lien hypertexte" xfId="108" builtinId="8" hidden="1"/>
    <cellStyle name="Lien hypertexte" xfId="110" builtinId="8" hidden="1"/>
    <cellStyle name="Lien hypertexte" xfId="112" builtinId="8" hidden="1"/>
    <cellStyle name="Lien hypertexte" xfId="114" builtinId="8" hidden="1"/>
    <cellStyle name="Lien hypertexte" xfId="116" builtinId="8" hidden="1"/>
    <cellStyle name="Lien hypertexte" xfId="118" builtinId="8" hidden="1"/>
    <cellStyle name="Lien hypertexte" xfId="120" builtinId="8" hidden="1"/>
    <cellStyle name="Lien hypertexte" xfId="122" builtinId="8" hidden="1"/>
    <cellStyle name="Lien hypertexte" xfId="124" builtinId="8" hidden="1"/>
    <cellStyle name="Lien hypertexte" xfId="126" builtinId="8" hidden="1"/>
    <cellStyle name="Lien hypertexte" xfId="128" builtinId="8" hidden="1"/>
    <cellStyle name="Lien hypertexte" xfId="130" builtinId="8" hidden="1"/>
    <cellStyle name="Lien hypertexte" xfId="132" builtinId="8" hidden="1"/>
    <cellStyle name="Lien hypertexte" xfId="134" builtinId="8" hidden="1"/>
    <cellStyle name="Lien hypertexte" xfId="136" builtinId="8" hidden="1"/>
    <cellStyle name="Lien hypertexte" xfId="138" builtinId="8" hidden="1"/>
    <cellStyle name="Lien hypertexte" xfId="140" builtinId="8" hidden="1"/>
    <cellStyle name="Lien hypertexte" xfId="142" builtinId="8" hidden="1"/>
    <cellStyle name="Lien hypertexte" xfId="144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31" builtinId="9" hidden="1"/>
    <cellStyle name="Lien hypertexte visité" xfId="33" builtinId="9" hidden="1"/>
    <cellStyle name="Lien hypertexte visité" xfId="35" builtinId="9" hidden="1"/>
    <cellStyle name="Lien hypertexte visité" xfId="37" builtinId="9" hidden="1"/>
    <cellStyle name="Lien hypertexte visité" xfId="39" builtinId="9" hidden="1"/>
    <cellStyle name="Lien hypertexte visité" xfId="41" builtinId="9" hidden="1"/>
    <cellStyle name="Lien hypertexte visité" xfId="43" builtinId="9" hidden="1"/>
    <cellStyle name="Lien hypertexte visité" xfId="45" builtinId="9" hidden="1"/>
    <cellStyle name="Lien hypertexte visité" xfId="47" builtinId="9" hidden="1"/>
    <cellStyle name="Lien hypertexte visité" xfId="49" builtinId="9" hidden="1"/>
    <cellStyle name="Lien hypertexte visité" xfId="51" builtinId="9" hidden="1"/>
    <cellStyle name="Lien hypertexte visité" xfId="53" builtinId="9" hidden="1"/>
    <cellStyle name="Lien hypertexte visité" xfId="55" builtinId="9" hidden="1"/>
    <cellStyle name="Lien hypertexte visité" xfId="57" builtinId="9" hidden="1"/>
    <cellStyle name="Lien hypertexte visité" xfId="59" builtinId="9" hidden="1"/>
    <cellStyle name="Lien hypertexte visité" xfId="61" builtinId="9" hidden="1"/>
    <cellStyle name="Lien hypertexte visité" xfId="63" builtinId="9" hidden="1"/>
    <cellStyle name="Lien hypertexte visité" xfId="65" builtinId="9" hidden="1"/>
    <cellStyle name="Lien hypertexte visité" xfId="67" builtinId="9" hidden="1"/>
    <cellStyle name="Lien hypertexte visité" xfId="69" builtinId="9" hidden="1"/>
    <cellStyle name="Lien hypertexte visité" xfId="71" builtinId="9" hidden="1"/>
    <cellStyle name="Lien hypertexte visité" xfId="73" builtinId="9" hidden="1"/>
    <cellStyle name="Lien hypertexte visité" xfId="75" builtinId="9" hidden="1"/>
    <cellStyle name="Lien hypertexte visité" xfId="77" builtinId="9" hidden="1"/>
    <cellStyle name="Lien hypertexte visité" xfId="79" builtinId="9" hidden="1"/>
    <cellStyle name="Lien hypertexte visité" xfId="81" builtinId="9" hidden="1"/>
    <cellStyle name="Lien hypertexte visité" xfId="83" builtinId="9" hidden="1"/>
    <cellStyle name="Lien hypertexte visité" xfId="85" builtinId="9" hidden="1"/>
    <cellStyle name="Lien hypertexte visité" xfId="87" builtinId="9" hidden="1"/>
    <cellStyle name="Lien hypertexte visité" xfId="89" builtinId="9" hidden="1"/>
    <cellStyle name="Lien hypertexte visité" xfId="91" builtinId="9" hidden="1"/>
    <cellStyle name="Lien hypertexte visité" xfId="93" builtinId="9" hidden="1"/>
    <cellStyle name="Lien hypertexte visité" xfId="95" builtinId="9" hidden="1"/>
    <cellStyle name="Lien hypertexte visité" xfId="97" builtinId="9" hidden="1"/>
    <cellStyle name="Lien hypertexte visité" xfId="99" builtinId="9" hidden="1"/>
    <cellStyle name="Lien hypertexte visité" xfId="101" builtinId="9" hidden="1"/>
    <cellStyle name="Lien hypertexte visité" xfId="103" builtinId="9" hidden="1"/>
    <cellStyle name="Lien hypertexte visité" xfId="105" builtinId="9" hidden="1"/>
    <cellStyle name="Lien hypertexte visité" xfId="107" builtinId="9" hidden="1"/>
    <cellStyle name="Lien hypertexte visité" xfId="109" builtinId="9" hidden="1"/>
    <cellStyle name="Lien hypertexte visité" xfId="111" builtinId="9" hidden="1"/>
    <cellStyle name="Lien hypertexte visité" xfId="113" builtinId="9" hidden="1"/>
    <cellStyle name="Lien hypertexte visité" xfId="115" builtinId="9" hidden="1"/>
    <cellStyle name="Lien hypertexte visité" xfId="117" builtinId="9" hidden="1"/>
    <cellStyle name="Lien hypertexte visité" xfId="119" builtinId="9" hidden="1"/>
    <cellStyle name="Lien hypertexte visité" xfId="121" builtinId="9" hidden="1"/>
    <cellStyle name="Lien hypertexte visité" xfId="123" builtinId="9" hidden="1"/>
    <cellStyle name="Lien hypertexte visité" xfId="125" builtinId="9" hidden="1"/>
    <cellStyle name="Lien hypertexte visité" xfId="127" builtinId="9" hidden="1"/>
    <cellStyle name="Lien hypertexte visité" xfId="129" builtinId="9" hidden="1"/>
    <cellStyle name="Lien hypertexte visité" xfId="131" builtinId="9" hidden="1"/>
    <cellStyle name="Lien hypertexte visité" xfId="133" builtinId="9" hidden="1"/>
    <cellStyle name="Lien hypertexte visité" xfId="135" builtinId="9" hidden="1"/>
    <cellStyle name="Lien hypertexte visité" xfId="137" builtinId="9" hidden="1"/>
    <cellStyle name="Lien hypertexte visité" xfId="139" builtinId="9" hidden="1"/>
    <cellStyle name="Lien hypertexte visité" xfId="141" builtinId="9" hidden="1"/>
    <cellStyle name="Lien hypertexte visité" xfId="143" builtinId="9" hidden="1"/>
    <cellStyle name="Lien hypertexte visité" xfId="145" builtinId="9" hidden="1"/>
    <cellStyle name="Monétaire" xfId="29" builtinId="4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17780</xdr:colOff>
      <xdr:row>0</xdr:row>
      <xdr:rowOff>7620</xdr:rowOff>
    </xdr:from>
    <xdr:to>
      <xdr:col>9</xdr:col>
      <xdr:colOff>716280</xdr:colOff>
      <xdr:row>4</xdr:row>
      <xdr:rowOff>55880</xdr:rowOff>
    </xdr:to>
    <xdr:pic>
      <xdr:nvPicPr>
        <xdr:cNvPr id="2" name="Image 1" descr="A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6880" y="7620"/>
          <a:ext cx="698500" cy="835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17780</xdr:colOff>
      <xdr:row>0</xdr:row>
      <xdr:rowOff>7620</xdr:rowOff>
    </xdr:from>
    <xdr:to>
      <xdr:col>9</xdr:col>
      <xdr:colOff>716280</xdr:colOff>
      <xdr:row>4</xdr:row>
      <xdr:rowOff>55880</xdr:rowOff>
    </xdr:to>
    <xdr:pic>
      <xdr:nvPicPr>
        <xdr:cNvPr id="3" name="Image 2" descr="A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660" y="7620"/>
          <a:ext cx="698500" cy="840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showGridLines="0" showRowColHeaders="0" showRuler="0" view="pageLayout" topLeftCell="A14" zoomScale="125" zoomScaleNormal="125" zoomScalePageLayoutView="125" workbookViewId="0">
      <selection activeCell="B56" sqref="B56:D56"/>
    </sheetView>
  </sheetViews>
  <sheetFormatPr baseColWidth="10" defaultRowHeight="15" x14ac:dyDescent="0"/>
  <cols>
    <col min="1" max="1" width="14.5" customWidth="1"/>
    <col min="2" max="2" width="4.6640625" customWidth="1"/>
    <col min="3" max="3" width="9.83203125" customWidth="1"/>
    <col min="4" max="4" width="8.33203125" customWidth="1"/>
    <col min="5" max="5" width="4.83203125" customWidth="1"/>
    <col min="6" max="6" width="5.83203125" customWidth="1"/>
    <col min="7" max="7" width="12" customWidth="1"/>
    <col min="8" max="8" width="5" customWidth="1"/>
    <col min="9" max="9" width="8" customWidth="1"/>
    <col min="10" max="10" width="8.33203125" customWidth="1"/>
    <col min="11" max="11" width="8" customWidth="1"/>
    <col min="17" max="17" width="0" hidden="1" customWidth="1"/>
  </cols>
  <sheetData>
    <row r="1" spans="1:11" ht="17">
      <c r="A1" s="1" t="s">
        <v>41</v>
      </c>
      <c r="C1" s="6"/>
      <c r="D1" s="6"/>
      <c r="E1" s="6"/>
      <c r="F1" s="6"/>
      <c r="G1" s="6"/>
      <c r="H1" s="6"/>
      <c r="I1" s="6"/>
      <c r="J1" s="6"/>
      <c r="K1" s="57"/>
    </row>
    <row r="2" spans="1:11">
      <c r="A2" s="12" t="s">
        <v>20</v>
      </c>
      <c r="C2" s="6"/>
      <c r="D2" s="6"/>
      <c r="E2" s="6"/>
      <c r="F2" s="6"/>
      <c r="G2" s="6"/>
      <c r="H2" s="6"/>
      <c r="I2" s="6"/>
      <c r="J2" s="6"/>
      <c r="K2" s="58"/>
    </row>
    <row r="3" spans="1:11">
      <c r="A3" s="6"/>
      <c r="B3" s="6"/>
      <c r="C3" s="6"/>
      <c r="D3" s="6"/>
      <c r="E3" s="6"/>
      <c r="F3" s="6"/>
      <c r="G3" s="6"/>
      <c r="H3" s="6"/>
      <c r="I3" s="6"/>
      <c r="J3" s="6"/>
      <c r="K3" s="58"/>
    </row>
    <row r="4" spans="1:11">
      <c r="A4" s="19" t="s">
        <v>28</v>
      </c>
      <c r="B4" s="5"/>
      <c r="C4" s="5"/>
      <c r="D4" s="5"/>
      <c r="E4" s="5"/>
      <c r="F4" s="5"/>
      <c r="G4" s="5"/>
      <c r="H4" s="6"/>
      <c r="I4" s="6"/>
      <c r="J4" s="6"/>
      <c r="K4" s="58"/>
    </row>
    <row r="5" spans="1:11" ht="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59"/>
    </row>
    <row r="6" spans="1:11" ht="25" customHeight="1">
      <c r="A6" s="49" t="s">
        <v>29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>
      <c r="A8" s="60" t="s">
        <v>30</v>
      </c>
      <c r="B8" s="61"/>
      <c r="C8" s="61"/>
      <c r="D8" s="61"/>
      <c r="E8" s="61"/>
      <c r="F8" s="61"/>
      <c r="G8" s="61"/>
      <c r="H8" s="61"/>
      <c r="I8" s="61"/>
      <c r="J8" s="61"/>
      <c r="K8" s="61"/>
    </row>
    <row r="9" spans="1:11" ht="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>
      <c r="A10" s="60" t="s">
        <v>26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ht="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>
      <c r="B12" s="8" t="s">
        <v>0</v>
      </c>
      <c r="C12" s="17">
        <v>29</v>
      </c>
      <c r="D12" s="6"/>
      <c r="G12" s="8" t="s">
        <v>1</v>
      </c>
      <c r="H12" s="17">
        <v>15</v>
      </c>
      <c r="I12" s="4"/>
      <c r="J12" s="6"/>
      <c r="K12" s="6"/>
    </row>
    <row r="13" spans="1:1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>
      <c r="A14" s="19" t="s">
        <v>31</v>
      </c>
      <c r="B14" s="54"/>
      <c r="C14" s="55"/>
      <c r="D14" s="55"/>
      <c r="E14" s="55"/>
      <c r="F14" s="55"/>
      <c r="G14" s="55"/>
      <c r="H14" s="55"/>
      <c r="I14" s="55"/>
      <c r="J14" s="55"/>
      <c r="K14" s="56"/>
    </row>
    <row r="15" spans="1:11" ht="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>
      <c r="A16" s="2" t="s">
        <v>2</v>
      </c>
      <c r="B16" s="54"/>
      <c r="C16" s="55"/>
      <c r="D16" s="55"/>
      <c r="E16" s="55"/>
      <c r="F16" s="55"/>
      <c r="G16" s="55"/>
      <c r="H16" s="55"/>
      <c r="I16" s="55"/>
      <c r="J16" s="55"/>
      <c r="K16" s="56"/>
    </row>
    <row r="17" spans="1:11" ht="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>
      <c r="A18" s="2" t="s">
        <v>38</v>
      </c>
      <c r="B18" s="44"/>
      <c r="C18" s="45"/>
      <c r="D18" s="46"/>
      <c r="E18" s="47" t="s">
        <v>46</v>
      </c>
      <c r="F18" s="48"/>
      <c r="G18" s="44"/>
      <c r="H18" s="45"/>
      <c r="I18" s="45"/>
      <c r="J18" s="45"/>
      <c r="K18" s="46"/>
    </row>
    <row r="19" spans="1:11" ht="4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 ht="25" customHeight="1">
      <c r="A20" s="49" t="s">
        <v>27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</row>
    <row r="21" spans="1:11" ht="4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1:11" ht="25" customHeight="1">
      <c r="A22" s="51" t="s">
        <v>3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</row>
    <row r="23" spans="1:11" ht="4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1" ht="35" customHeight="1">
      <c r="A24" s="51" t="s">
        <v>4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</row>
    <row r="25" spans="1:11" ht="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1">
      <c r="A26" s="51" t="s">
        <v>24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</row>
    <row r="27" spans="1:11" ht="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1">
      <c r="A28" s="51" t="s">
        <v>25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</row>
    <row r="29" spans="1:11" ht="20" customHeight="1">
      <c r="A29" s="21"/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spans="1:11" ht="15" customHeight="1">
      <c r="A30" s="53" t="s">
        <v>18</v>
      </c>
      <c r="B30" s="53"/>
      <c r="C30" s="53"/>
      <c r="D30" s="52" t="s">
        <v>19</v>
      </c>
      <c r="E30" s="52"/>
      <c r="F30" s="52"/>
      <c r="G30" s="52"/>
      <c r="H30" s="52"/>
      <c r="I30" s="52"/>
      <c r="J30" s="52"/>
      <c r="K30" s="52"/>
    </row>
    <row r="31" spans="1:11" ht="20" customHeight="1">
      <c r="A31" s="10"/>
      <c r="B31" s="10"/>
      <c r="C31" s="10"/>
      <c r="D31" s="22"/>
      <c r="E31" s="22"/>
      <c r="F31" s="22"/>
      <c r="G31" s="22"/>
      <c r="H31" s="22"/>
      <c r="I31" s="22"/>
      <c r="J31" s="22"/>
      <c r="K31" s="22"/>
    </row>
    <row r="32" spans="1:11">
      <c r="A32" s="2" t="s">
        <v>39</v>
      </c>
      <c r="B32" s="6"/>
      <c r="C32" s="25">
        <v>42816</v>
      </c>
      <c r="F32" s="8" t="s">
        <v>6</v>
      </c>
      <c r="G32" s="23">
        <v>43181</v>
      </c>
      <c r="I32" s="8" t="s">
        <v>7</v>
      </c>
      <c r="J32" s="14">
        <f>ROUND((G32-C32)/7,0)+1-1</f>
        <v>52</v>
      </c>
      <c r="K32" s="2" t="s">
        <v>5</v>
      </c>
    </row>
    <row r="33" spans="1:11" ht="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ht="24" customHeight="1">
      <c r="A34" s="50" t="s">
        <v>42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</row>
    <row r="35" spans="1:11" ht="1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>
      <c r="A36" s="2" t="s">
        <v>8</v>
      </c>
      <c r="B36" s="9"/>
      <c r="C36" s="2" t="s">
        <v>9</v>
      </c>
      <c r="D36" s="6"/>
      <c r="E36" s="9"/>
      <c r="F36" s="2" t="s">
        <v>11</v>
      </c>
      <c r="G36" s="6"/>
      <c r="H36" s="9"/>
      <c r="I36" s="2" t="s">
        <v>10</v>
      </c>
      <c r="J36" s="6"/>
      <c r="K36" s="6"/>
    </row>
    <row r="37" spans="1:11" ht="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ht="11" customHeight="1">
      <c r="A38" s="6"/>
      <c r="B38" s="26" t="s">
        <v>47</v>
      </c>
      <c r="C38" s="6"/>
      <c r="D38" s="6"/>
      <c r="E38" s="6"/>
      <c r="F38" s="6"/>
      <c r="G38" s="6"/>
      <c r="H38" s="6"/>
      <c r="I38" s="6"/>
      <c r="J38" s="6"/>
      <c r="K38" s="6"/>
    </row>
    <row r="39" spans="1:11" ht="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>
      <c r="A40" s="2" t="s">
        <v>12</v>
      </c>
      <c r="B40" s="11">
        <v>12</v>
      </c>
      <c r="C40" s="2" t="s">
        <v>13</v>
      </c>
      <c r="D40" s="40">
        <f>H40*2/B40</f>
        <v>0</v>
      </c>
      <c r="E40" s="41"/>
      <c r="F40" s="42" t="s">
        <v>44</v>
      </c>
      <c r="G40" s="43"/>
      <c r="H40" s="40">
        <f>(J32*B36*C12+J32*E36*H12+J32/2*H36*H12)/2</f>
        <v>0</v>
      </c>
      <c r="I40" s="41"/>
      <c r="J40" s="6"/>
      <c r="K40" s="6"/>
    </row>
    <row r="41" spans="1:11" ht="4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>
      <c r="A42" s="2" t="s">
        <v>16</v>
      </c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 ht="20" customHeight="1">
      <c r="A43" s="2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>
      <c r="A44" s="2" t="s">
        <v>36</v>
      </c>
      <c r="J44" s="16">
        <v>2.4</v>
      </c>
    </row>
    <row r="45" spans="1:11" ht="5" customHeight="1"/>
    <row r="46" spans="1:11">
      <c r="A46" s="2" t="s">
        <v>8</v>
      </c>
      <c r="B46" s="9"/>
      <c r="C46" s="2" t="s">
        <v>14</v>
      </c>
      <c r="F46" s="9"/>
      <c r="G46" s="2" t="s">
        <v>15</v>
      </c>
    </row>
    <row r="47" spans="1:11" ht="5" customHeight="1"/>
    <row r="48" spans="1:11">
      <c r="A48" s="2" t="s">
        <v>12</v>
      </c>
      <c r="B48" s="11">
        <v>2</v>
      </c>
      <c r="C48" s="2" t="s">
        <v>13</v>
      </c>
      <c r="D48" s="27">
        <f>J32*J44*(B46+F46/2)/2</f>
        <v>0</v>
      </c>
      <c r="E48" s="28"/>
      <c r="F48" s="2" t="s">
        <v>45</v>
      </c>
    </row>
    <row r="49" spans="1:11" ht="20" customHeight="1"/>
    <row r="50" spans="1:11">
      <c r="A50" s="20" t="s">
        <v>37</v>
      </c>
      <c r="H50" s="15"/>
      <c r="I50" s="29" t="s">
        <v>21</v>
      </c>
      <c r="J50" s="29"/>
      <c r="K50" s="24">
        <f>B52+H52</f>
        <v>25</v>
      </c>
    </row>
    <row r="51" spans="1:11" ht="5" customHeight="1"/>
    <row r="52" spans="1:11">
      <c r="A52" s="8" t="s">
        <v>34</v>
      </c>
      <c r="B52" s="13">
        <v>10</v>
      </c>
      <c r="C52" s="30" t="s">
        <v>23</v>
      </c>
      <c r="D52" s="30"/>
      <c r="E52" s="30"/>
      <c r="F52" s="30"/>
      <c r="G52" s="30"/>
      <c r="H52" s="18">
        <v>15</v>
      </c>
      <c r="I52" s="2" t="s">
        <v>35</v>
      </c>
    </row>
    <row r="53" spans="1:11" ht="5" customHeight="1">
      <c r="A53" s="2"/>
      <c r="B53" s="13"/>
      <c r="C53" s="2"/>
      <c r="H53" s="13"/>
      <c r="I53" s="2"/>
    </row>
    <row r="54" spans="1:11">
      <c r="A54" s="2" t="s">
        <v>22</v>
      </c>
      <c r="H54" s="2"/>
    </row>
    <row r="56" spans="1:11">
      <c r="A56" s="2" t="s">
        <v>32</v>
      </c>
      <c r="B56" s="31"/>
      <c r="C56" s="32"/>
      <c r="D56" s="33"/>
      <c r="F56" s="2" t="s">
        <v>33</v>
      </c>
      <c r="I56" s="34"/>
      <c r="J56" s="35"/>
      <c r="K56" s="36"/>
    </row>
    <row r="57" spans="1:11" ht="20" customHeight="1">
      <c r="D57" s="2"/>
      <c r="I57" s="37"/>
      <c r="J57" s="38"/>
      <c r="K57" s="39"/>
    </row>
  </sheetData>
  <sheetProtection password="C73A" sheet="1" objects="1" scenarios="1" selectLockedCells="1"/>
  <mergeCells count="25">
    <mergeCell ref="B16:K16"/>
    <mergeCell ref="K1:K5"/>
    <mergeCell ref="A6:K6"/>
    <mergeCell ref="A8:K8"/>
    <mergeCell ref="A10:K10"/>
    <mergeCell ref="B14:K14"/>
    <mergeCell ref="D40:E40"/>
    <mergeCell ref="F40:G40"/>
    <mergeCell ref="H40:I40"/>
    <mergeCell ref="B18:D18"/>
    <mergeCell ref="E18:F18"/>
    <mergeCell ref="A20:K20"/>
    <mergeCell ref="A22:K22"/>
    <mergeCell ref="A34:K34"/>
    <mergeCell ref="A24:K24"/>
    <mergeCell ref="A26:K26"/>
    <mergeCell ref="A28:K28"/>
    <mergeCell ref="A30:C30"/>
    <mergeCell ref="D30:K30"/>
    <mergeCell ref="G18:K18"/>
    <mergeCell ref="D48:E48"/>
    <mergeCell ref="I50:J50"/>
    <mergeCell ref="C52:G52"/>
    <mergeCell ref="B56:D56"/>
    <mergeCell ref="I56:K57"/>
  </mergeCells>
  <phoneticPr fontId="2" type="noConversion"/>
  <pageMargins left="0.25" right="0.25" top="0.59055118110236227" bottom="0.59055118110236227" header="0.30000000000000004" footer="0.30000000000000004"/>
  <pageSetup paperSize="9" orientation="portrait" horizontalDpi="4294967292" verticalDpi="4294967292"/>
  <ignoredErrors>
    <ignoredError sqref="H40 D48" emptyCellReference="1"/>
  </ignoredErrors>
  <drawing r:id="rId1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showGridLines="0" showRowColHeaders="0" tabSelected="1" showRuler="0" view="pageLayout" topLeftCell="A9" zoomScale="125" zoomScaleNormal="125" zoomScalePageLayoutView="125" workbookViewId="0">
      <selection activeCell="I54" sqref="I54:K55"/>
    </sheetView>
  </sheetViews>
  <sheetFormatPr baseColWidth="10" defaultRowHeight="15" x14ac:dyDescent="0"/>
  <cols>
    <col min="1" max="1" width="14.5" customWidth="1"/>
    <col min="2" max="2" width="4.6640625" customWidth="1"/>
    <col min="3" max="3" width="9" customWidth="1"/>
    <col min="4" max="4" width="9.33203125" customWidth="1"/>
    <col min="5" max="5" width="4.83203125" customWidth="1"/>
    <col min="6" max="6" width="5.83203125" customWidth="1"/>
    <col min="7" max="7" width="12.1640625" customWidth="1"/>
    <col min="8" max="8" width="5" customWidth="1"/>
    <col min="9" max="9" width="8" customWidth="1"/>
    <col min="10" max="10" width="8.33203125" customWidth="1"/>
    <col min="11" max="11" width="8.1640625" customWidth="1"/>
    <col min="17" max="17" width="0" hidden="1" customWidth="1"/>
  </cols>
  <sheetData>
    <row r="1" spans="1:11" ht="17">
      <c r="A1" s="1" t="s">
        <v>40</v>
      </c>
      <c r="C1" s="6"/>
      <c r="D1" s="6"/>
      <c r="E1" s="6"/>
      <c r="F1" s="6"/>
      <c r="G1" s="6"/>
      <c r="H1" s="6"/>
      <c r="I1" s="6"/>
      <c r="J1" s="6"/>
      <c r="K1" s="57"/>
    </row>
    <row r="2" spans="1:11">
      <c r="A2" s="12" t="s">
        <v>20</v>
      </c>
      <c r="C2" s="6"/>
      <c r="D2" s="6"/>
      <c r="E2" s="6"/>
      <c r="F2" s="6"/>
      <c r="G2" s="6"/>
      <c r="H2" s="6"/>
      <c r="I2" s="6"/>
      <c r="J2" s="6"/>
      <c r="K2" s="58"/>
    </row>
    <row r="3" spans="1:11">
      <c r="A3" s="6"/>
      <c r="B3" s="6"/>
      <c r="C3" s="6"/>
      <c r="D3" s="6"/>
      <c r="E3" s="6"/>
      <c r="F3" s="6"/>
      <c r="G3" s="6"/>
      <c r="H3" s="6"/>
      <c r="I3" s="6"/>
      <c r="J3" s="6"/>
      <c r="K3" s="58"/>
    </row>
    <row r="4" spans="1:11">
      <c r="A4" s="19" t="s">
        <v>28</v>
      </c>
      <c r="B4" s="5"/>
      <c r="C4" s="5"/>
      <c r="D4" s="5"/>
      <c r="E4" s="5"/>
      <c r="F4" s="5"/>
      <c r="G4" s="5"/>
      <c r="H4" s="6"/>
      <c r="I4" s="6"/>
      <c r="J4" s="6"/>
      <c r="K4" s="58"/>
    </row>
    <row r="5" spans="1:11" ht="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59"/>
    </row>
    <row r="6" spans="1:11" ht="25" customHeight="1">
      <c r="A6" s="49" t="s">
        <v>29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4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>
      <c r="A8" s="60" t="s">
        <v>30</v>
      </c>
      <c r="B8" s="61"/>
      <c r="C8" s="61"/>
      <c r="D8" s="61"/>
      <c r="E8" s="61"/>
      <c r="F8" s="61"/>
      <c r="G8" s="61"/>
      <c r="H8" s="61"/>
      <c r="I8" s="61"/>
      <c r="J8" s="61"/>
      <c r="K8" s="61"/>
    </row>
    <row r="9" spans="1:11" ht="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>
      <c r="A10" s="60" t="s">
        <v>26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ht="4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>
      <c r="B12" s="8" t="s">
        <v>0</v>
      </c>
      <c r="C12" s="17">
        <v>29</v>
      </c>
      <c r="D12" s="6"/>
      <c r="G12" s="8" t="s">
        <v>1</v>
      </c>
      <c r="H12" s="17">
        <v>15</v>
      </c>
      <c r="I12" s="4"/>
      <c r="J12" s="6"/>
      <c r="K12" s="6"/>
    </row>
    <row r="13" spans="1:1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>
      <c r="A14" s="19" t="s">
        <v>31</v>
      </c>
      <c r="B14" s="54"/>
      <c r="C14" s="55"/>
      <c r="D14" s="55"/>
      <c r="E14" s="55"/>
      <c r="F14" s="55"/>
      <c r="G14" s="55"/>
      <c r="H14" s="55"/>
      <c r="I14" s="55"/>
      <c r="J14" s="55"/>
      <c r="K14" s="56"/>
    </row>
    <row r="15" spans="1:11" ht="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>
      <c r="A16" s="2" t="s">
        <v>2</v>
      </c>
      <c r="B16" s="54"/>
      <c r="C16" s="55"/>
      <c r="D16" s="55"/>
      <c r="E16" s="55"/>
      <c r="F16" s="55"/>
      <c r="G16" s="55"/>
      <c r="H16" s="55"/>
      <c r="I16" s="55"/>
      <c r="J16" s="55"/>
      <c r="K16" s="56"/>
    </row>
    <row r="17" spans="1:11" ht="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>
      <c r="A18" s="2" t="s">
        <v>38</v>
      </c>
      <c r="B18" s="44"/>
      <c r="C18" s="45"/>
      <c r="D18" s="46"/>
      <c r="E18" s="47" t="s">
        <v>46</v>
      </c>
      <c r="F18" s="48"/>
      <c r="G18" s="44"/>
      <c r="H18" s="45"/>
      <c r="I18" s="45"/>
      <c r="J18" s="45"/>
      <c r="K18" s="46"/>
    </row>
    <row r="19" spans="1:11" ht="4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 ht="25" customHeight="1">
      <c r="A20" s="49" t="s">
        <v>27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</row>
    <row r="21" spans="1:11" ht="4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1:11" ht="25" customHeight="1">
      <c r="A22" s="51" t="s">
        <v>3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</row>
    <row r="23" spans="1:11" ht="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1" ht="35" customHeight="1">
      <c r="A24" s="51" t="s">
        <v>4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</row>
    <row r="25" spans="1:11" ht="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1">
      <c r="A26" s="51" t="s">
        <v>24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</row>
    <row r="27" spans="1:11" ht="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1">
      <c r="A28" s="51" t="s">
        <v>25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</row>
    <row r="29" spans="1:11" ht="20" customHeight="1">
      <c r="A29" s="7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t="15" customHeight="1">
      <c r="A30" s="53" t="s">
        <v>18</v>
      </c>
      <c r="B30" s="53"/>
      <c r="C30" s="53"/>
      <c r="D30" s="52" t="s">
        <v>19</v>
      </c>
      <c r="E30" s="52"/>
      <c r="F30" s="52"/>
      <c r="G30" s="52"/>
      <c r="H30" s="52"/>
      <c r="I30" s="52"/>
      <c r="J30" s="52"/>
      <c r="K30" s="52"/>
    </row>
    <row r="31" spans="1:11" ht="20" customHeight="1">
      <c r="A31" s="10"/>
      <c r="B31" s="10"/>
      <c r="C31" s="10"/>
      <c r="D31" s="3"/>
      <c r="E31" s="3"/>
      <c r="F31" s="3"/>
      <c r="G31" s="3"/>
      <c r="H31" s="3"/>
      <c r="I31" s="3"/>
      <c r="J31" s="3"/>
      <c r="K31" s="3"/>
    </row>
    <row r="32" spans="1:11">
      <c r="A32" s="2" t="s">
        <v>39</v>
      </c>
      <c r="B32" s="6"/>
      <c r="C32" s="23">
        <v>42816</v>
      </c>
      <c r="F32" s="8" t="s">
        <v>6</v>
      </c>
      <c r="G32" s="23">
        <v>42992</v>
      </c>
      <c r="I32" s="8" t="s">
        <v>7</v>
      </c>
      <c r="J32" s="14">
        <f>ROUND((G32-C32)/7,0)+1</f>
        <v>26</v>
      </c>
      <c r="K32" s="2" t="s">
        <v>5</v>
      </c>
    </row>
    <row r="33" spans="1:11" ht="4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>
      <c r="A34" s="2" t="s">
        <v>8</v>
      </c>
      <c r="B34" s="9"/>
      <c r="C34" s="2" t="s">
        <v>9</v>
      </c>
      <c r="D34" s="6"/>
      <c r="E34" s="9"/>
      <c r="F34" s="2" t="s">
        <v>11</v>
      </c>
      <c r="G34" s="6"/>
      <c r="H34" s="9"/>
      <c r="I34" s="2" t="s">
        <v>10</v>
      </c>
      <c r="J34" s="6"/>
      <c r="K34" s="6"/>
    </row>
    <row r="35" spans="1:11" ht="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ht="11" customHeight="1">
      <c r="A36" s="6"/>
      <c r="B36" s="26" t="s">
        <v>47</v>
      </c>
      <c r="C36" s="6"/>
      <c r="D36" s="6"/>
      <c r="E36" s="6"/>
      <c r="F36" s="6"/>
      <c r="G36" s="6"/>
      <c r="H36" s="6"/>
      <c r="I36" s="6"/>
      <c r="J36" s="6"/>
      <c r="K36" s="6"/>
    </row>
    <row r="37" spans="1:11" ht="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>
      <c r="A38" s="2" t="s">
        <v>12</v>
      </c>
      <c r="B38" s="11">
        <v>6</v>
      </c>
      <c r="C38" s="2" t="s">
        <v>13</v>
      </c>
      <c r="D38" s="40">
        <f>H38/B38</f>
        <v>0</v>
      </c>
      <c r="E38" s="41"/>
      <c r="F38" s="62" t="s">
        <v>43</v>
      </c>
      <c r="G38" s="62"/>
      <c r="H38" s="40">
        <f>J32*B34*C12+J32*E34*H12+J32/2*H34*H12</f>
        <v>0</v>
      </c>
      <c r="I38" s="41"/>
      <c r="J38" s="6"/>
      <c r="K38" s="6"/>
    </row>
    <row r="39" spans="1:11" ht="4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>
      <c r="A40" s="2" t="s">
        <v>16</v>
      </c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 ht="25" customHeight="1">
      <c r="A41" s="2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>
      <c r="A42" s="2" t="s">
        <v>36</v>
      </c>
      <c r="J42" s="16">
        <v>2.4</v>
      </c>
    </row>
    <row r="43" spans="1:11" ht="5" customHeight="1"/>
    <row r="44" spans="1:11">
      <c r="A44" s="2" t="s">
        <v>8</v>
      </c>
      <c r="B44" s="9"/>
      <c r="C44" s="2" t="s">
        <v>14</v>
      </c>
      <c r="F44" s="9"/>
      <c r="G44" s="2" t="s">
        <v>15</v>
      </c>
    </row>
    <row r="45" spans="1:11" ht="4" customHeight="1"/>
    <row r="46" spans="1:11">
      <c r="A46" s="2" t="s">
        <v>17</v>
      </c>
      <c r="C46" s="2"/>
      <c r="F46" s="27">
        <f>J32*J42*(B44+F44/2)</f>
        <v>0</v>
      </c>
      <c r="G46" s="28"/>
    </row>
    <row r="47" spans="1:11" ht="25" customHeight="1"/>
    <row r="48" spans="1:11">
      <c r="A48" s="20" t="s">
        <v>37</v>
      </c>
      <c r="H48" s="15"/>
      <c r="I48" s="29" t="s">
        <v>21</v>
      </c>
      <c r="J48" s="29"/>
      <c r="K48" s="24">
        <f>B50+H50</f>
        <v>25</v>
      </c>
    </row>
    <row r="49" spans="1:11" ht="5" customHeight="1"/>
    <row r="50" spans="1:11">
      <c r="A50" s="8" t="s">
        <v>34</v>
      </c>
      <c r="B50" s="13">
        <v>10</v>
      </c>
      <c r="C50" s="30" t="s">
        <v>23</v>
      </c>
      <c r="D50" s="30"/>
      <c r="E50" s="30"/>
      <c r="F50" s="30"/>
      <c r="G50" s="30"/>
      <c r="H50" s="18">
        <v>15</v>
      </c>
      <c r="I50" s="2" t="s">
        <v>35</v>
      </c>
    </row>
    <row r="51" spans="1:11" ht="5" customHeight="1">
      <c r="A51" s="2"/>
      <c r="B51" s="13"/>
      <c r="C51" s="2"/>
      <c r="H51" s="13"/>
      <c r="I51" s="2"/>
    </row>
    <row r="52" spans="1:11">
      <c r="A52" s="2" t="s">
        <v>22</v>
      </c>
      <c r="H52" s="2"/>
    </row>
    <row r="54" spans="1:11">
      <c r="A54" s="2" t="s">
        <v>32</v>
      </c>
      <c r="B54" s="31"/>
      <c r="C54" s="32"/>
      <c r="D54" s="33"/>
      <c r="F54" s="2" t="s">
        <v>33</v>
      </c>
      <c r="I54" s="34"/>
      <c r="J54" s="35"/>
      <c r="K54" s="36"/>
    </row>
    <row r="55" spans="1:11" ht="18" customHeight="1">
      <c r="D55" s="2"/>
      <c r="I55" s="37"/>
      <c r="J55" s="38"/>
      <c r="K55" s="39"/>
    </row>
  </sheetData>
  <sheetProtection password="C73A" sheet="1" objects="1" scenarios="1" selectLockedCells="1"/>
  <mergeCells count="24">
    <mergeCell ref="B54:D54"/>
    <mergeCell ref="I54:K55"/>
    <mergeCell ref="A24:K24"/>
    <mergeCell ref="A26:K26"/>
    <mergeCell ref="E18:F18"/>
    <mergeCell ref="B18:D18"/>
    <mergeCell ref="A20:K20"/>
    <mergeCell ref="A22:K22"/>
    <mergeCell ref="F46:G46"/>
    <mergeCell ref="D30:K30"/>
    <mergeCell ref="A30:C30"/>
    <mergeCell ref="C50:G50"/>
    <mergeCell ref="I48:J48"/>
    <mergeCell ref="G18:K18"/>
    <mergeCell ref="K1:K5"/>
    <mergeCell ref="A28:K28"/>
    <mergeCell ref="B14:K14"/>
    <mergeCell ref="F38:G38"/>
    <mergeCell ref="D38:E38"/>
    <mergeCell ref="H38:I38"/>
    <mergeCell ref="A6:K6"/>
    <mergeCell ref="A8:K8"/>
    <mergeCell ref="A10:K10"/>
    <mergeCell ref="B16:K16"/>
  </mergeCells>
  <phoneticPr fontId="2" type="noConversion"/>
  <pageMargins left="0.25" right="0.25" top="0.59055118110236227" bottom="0.59055118110236227" header="0.30000000000000004" footer="0.30000000000000004"/>
  <pageSetup paperSize="9" orientation="portrait" horizontalDpi="4294967292" verticalDpi="4294967292"/>
  <ignoredErrors>
    <ignoredError sqref="F46 H38" emptyCellReference="1"/>
  </ignoredErrors>
  <drawing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Contrat 1 an</vt:lpstr>
      <vt:lpstr>Contrat 6 mois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 Patin</dc:creator>
  <cp:lastModifiedBy>Laure Patin</cp:lastModifiedBy>
  <cp:lastPrinted>2017-01-17T17:44:04Z</cp:lastPrinted>
  <dcterms:created xsi:type="dcterms:W3CDTF">2016-12-07T09:44:33Z</dcterms:created>
  <dcterms:modified xsi:type="dcterms:W3CDTF">2017-03-14T20:39:03Z</dcterms:modified>
</cp:coreProperties>
</file>