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9600" yWindow="0" windowWidth="29280" windowHeight="19640" tabRatio="500"/>
  </bookViews>
  <sheets>
    <sheet name="jusqu'au 22 mars" sheetId="2" r:id="rId1"/>
  </sheets>
  <definedNames>
    <definedName name="_ftn1" localSheetId="0">'jusqu''au 22 mars'!$A$22</definedName>
    <definedName name="_ftnref1" localSheetId="0">'jusqu''au 22 mars'!$A$18</definedName>
    <definedName name="_xlnm.Print_Area" localSheetId="0">'jusqu''au 22 mars'!$A$1:$K$54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2" l="1"/>
  <c r="D45" i="2"/>
  <c r="C10" i="2"/>
  <c r="H37" i="2"/>
  <c r="B37" i="2"/>
  <c r="D37" i="2"/>
  <c r="K47" i="2"/>
</calcChain>
</file>

<file path=xl/sharedStrings.xml><?xml version="1.0" encoding="utf-8"?>
<sst xmlns="http://schemas.openxmlformats.org/spreadsheetml/2006/main" count="49" uniqueCount="46">
  <si>
    <t xml:space="preserve">Le prix du panier est fixé à </t>
  </si>
  <si>
    <t>Adresse</t>
  </si>
  <si>
    <t>- accepte les conséquences sur la production des difficultés inhérentes à ce type de production et serai solidaire de Loïc Péré en cas de catastrophe climatique.</t>
  </si>
  <si>
    <t>semaines</t>
  </si>
  <si>
    <t xml:space="preserve">Le contrat se termine le </t>
  </si>
  <si>
    <t xml:space="preserve"> soit un total de </t>
  </si>
  <si>
    <t>Je souhaite prendre</t>
  </si>
  <si>
    <t xml:space="preserve">Je règle en </t>
  </si>
  <si>
    <t>chèques de</t>
  </si>
  <si>
    <t>boîte(s) de 6 œufs par semaine</t>
  </si>
  <si>
    <t>boîte(s) de 6 œufs par quinzaine</t>
  </si>
  <si>
    <t>Les chèques sont à libeller à l’ordre de Péré et seront encaissés le 05 de chaque mois.</t>
  </si>
  <si>
    <t>Dates et lieu de distribution :</t>
  </si>
  <si>
    <t>chaque mercredi de 19h00 à 20h, devant la "Baleine qui dit vagues" sur le Cours julien</t>
  </si>
  <si>
    <t>Association Panier de la Plaine du Mont</t>
  </si>
  <si>
    <t>d'un montant de</t>
  </si>
  <si>
    <t>J'ai lu la charte des Paniers Marseillais et je règle ma cotisation annuelle par chèque à l'ordre de "Panier de la Plaine du Mont".</t>
  </si>
  <si>
    <t xml:space="preserve">pour l'association Panier de la Plaine du Mont et </t>
  </si>
  <si>
    <t>- m’engage à être bénévole 3 fois au moins par semestre pour assurer la distribution des légumes.</t>
  </si>
  <si>
    <t>- adhère aux principes de la Charte des "Paniers Marseillais".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</si>
  <si>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adhère aux principes de la Charte des "Paniers Marseillais".</t>
    </r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</si>
  <si>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</si>
  <si>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Loïc Péré, agriculteur bio (label AB certifié par Ecocert) à Saint Gilles (Gard)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</si>
  <si>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maintenir, la certification "agriculture biologique" de son exploitation.</t>
    </r>
  </si>
  <si>
    <t>Je soussigné[e]</t>
  </si>
  <si>
    <t>Fait à Marseille le</t>
  </si>
  <si>
    <t>Signature de l'adhérent</t>
  </si>
  <si>
    <t>( Répartition :</t>
  </si>
  <si>
    <t>pour les Paniers Marseillais)</t>
  </si>
  <si>
    <r>
      <rPr>
        <b/>
        <sz val="11"/>
        <color theme="1"/>
        <rFont val="Arial"/>
        <charset val="204"/>
      </rPr>
      <t>Option œufs</t>
    </r>
    <r>
      <rPr>
        <b/>
        <sz val="9"/>
        <color theme="1"/>
        <rFont val="Arial"/>
      </rPr>
      <t>,</t>
    </r>
    <r>
      <rPr>
        <sz val="9"/>
        <color theme="1"/>
        <rFont val="Arial"/>
      </rPr>
      <t xml:space="preserve"> produits par M. Péré, le père de Loïc Péré, label AB, prix de la boîte de 6 œufs :</t>
    </r>
  </si>
  <si>
    <t>Tél. portable</t>
  </si>
  <si>
    <t>Premier panier récupéré le</t>
  </si>
  <si>
    <t>Pas de distribution les mercredis 27/12 et 03/01 : 1 semaine non comptabilisée dans le contrat, la 2° semaine sera récupérée en distribuant 50% de plus la semaine d'avant (le 20/12) et la semaine d'après (le 10/01).</t>
  </si>
  <si>
    <t>à l'ordre de Péré</t>
  </si>
  <si>
    <t>Courriels</t>
  </si>
  <si>
    <t>(notez le nombre de paniers désirés dans les cases vertes)</t>
  </si>
  <si>
    <t>Contrat de partenariat solidaire jusqu'au 22 mars 2018</t>
  </si>
  <si>
    <r>
      <t>Je choisi de soutenir l'agriculteur et d'ajouter</t>
    </r>
    <r>
      <rPr>
        <b/>
        <sz val="9"/>
        <color theme="1"/>
        <rFont val="Arial"/>
      </rPr>
      <t xml:space="preserve"> </t>
    </r>
  </si>
  <si>
    <t>à chacun de mes paniers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</si>
  <si>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fournir chaque semaine (ou une semaine sur deux pour les contrats « quinzaine ») un panier de légumes cultivés par ses soins, pour une famille de deux personnes.</t>
    </r>
  </si>
  <si>
    <t>panier(s) par quinzaine</t>
  </si>
  <si>
    <t>panier(s) hebdo</t>
  </si>
  <si>
    <t>Adhésion à l'Association Panier de la Plaine du Mont pour l'année 2018</t>
  </si>
  <si>
    <t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 (pas plus de 3 paniers d'affilée et de 4 paniers par an).</t>
  </si>
  <si>
    <t>(pas de report possible pour les œufs)</t>
  </si>
  <si>
    <t>ou en 1 chèque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</si>
</sst>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#,##0.00\ &quot;€&quot;;[Red]#,##0.00\ &quot;€&quot;"/>
    <numFmt numFmtId="167" formatCode="#,##0\ &quot;€&quot;;[Red]#,##0\ &quot;€&quot;"/>
    <numFmt numFmtId="168" formatCode="[$-40C]d\ mmmm\ yy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</font>
    <font>
      <sz val="9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Arial"/>
    </font>
    <font>
      <sz val="12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sz val="9"/>
      <color rgb="FF000000"/>
      <name val="Arial"/>
    </font>
    <font>
      <i/>
      <sz val="9"/>
      <color theme="1"/>
      <name val="Arial"/>
      <charset val="204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7" fillId="0" borderId="0" xfId="0" quotePrefix="1" applyFont="1" applyAlignment="1">
      <alignment horizontal="right" wrapText="1"/>
    </xf>
    <xf numFmtId="0" fontId="10" fillId="3" borderId="1" xfId="0" applyFont="1" applyFill="1" applyBorder="1"/>
    <xf numFmtId="0" fontId="11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/>
    </xf>
    <xf numFmtId="1" fontId="10" fillId="3" borderId="1" xfId="0" applyNumberFormat="1" applyFont="1" applyFill="1" applyBorder="1"/>
    <xf numFmtId="0" fontId="1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7" fontId="11" fillId="0" borderId="0" xfId="0" applyNumberFormat="1" applyFont="1" applyAlignment="1">
      <alignment horizontal="left"/>
    </xf>
    <xf numFmtId="166" fontId="4" fillId="2" borderId="1" xfId="0" applyNumberFormat="1" applyFont="1" applyFill="1" applyBorder="1" applyProtection="1">
      <protection locked="0"/>
    </xf>
    <xf numFmtId="0" fontId="13" fillId="0" borderId="0" xfId="0" applyFont="1" applyAlignment="1">
      <alignment vertical="center"/>
    </xf>
    <xf numFmtId="166" fontId="10" fillId="3" borderId="1" xfId="0" applyNumberFormat="1" applyFont="1" applyFill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44" fontId="10" fillId="3" borderId="2" xfId="29" applyFont="1" applyFill="1" applyBorder="1" applyAlignment="1">
      <alignment horizontal="center"/>
    </xf>
    <xf numFmtId="44" fontId="10" fillId="3" borderId="4" xfId="29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quotePrefix="1" applyFont="1" applyAlignment="1">
      <alignment horizontal="right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6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Monétaire" xfId="29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7620"/>
          <a:ext cx="6985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showRuler="0" view="pageLayout" topLeftCell="A11" zoomScale="125" zoomScaleNormal="125" zoomScalePageLayoutView="125" workbookViewId="0">
      <selection activeCell="I53" sqref="I53:K54"/>
    </sheetView>
  </sheetViews>
  <sheetFormatPr baseColWidth="10" defaultRowHeight="15" x14ac:dyDescent="0"/>
  <cols>
    <col min="1" max="1" width="14.5" customWidth="1"/>
    <col min="2" max="2" width="4.6640625" customWidth="1"/>
    <col min="3" max="3" width="11.5" customWidth="1"/>
    <col min="4" max="4" width="8.33203125" customWidth="1"/>
    <col min="5" max="5" width="4.83203125" customWidth="1"/>
    <col min="6" max="6" width="5.832031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36</v>
      </c>
      <c r="C1" s="5"/>
      <c r="D1" s="5"/>
      <c r="E1" s="5"/>
      <c r="F1" s="5"/>
      <c r="G1" s="5"/>
      <c r="H1" s="5"/>
      <c r="I1" s="5"/>
      <c r="J1" s="5"/>
      <c r="K1" s="56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57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57"/>
    </row>
    <row r="4" spans="1:11">
      <c r="A4" s="16" t="s">
        <v>22</v>
      </c>
      <c r="B4" s="4"/>
      <c r="C4" s="4"/>
      <c r="D4" s="4"/>
      <c r="E4" s="4"/>
      <c r="F4" s="4"/>
      <c r="G4" s="4"/>
      <c r="H4" s="5"/>
      <c r="I4" s="5"/>
      <c r="J4" s="5"/>
      <c r="K4" s="57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8"/>
    </row>
    <row r="6" spans="1:11" ht="25" customHeight="1">
      <c r="A6" s="48" t="s">
        <v>39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>
      <c r="A7" s="59" t="s">
        <v>23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3">
        <f>16+H10</f>
        <v>16</v>
      </c>
      <c r="D10" s="5"/>
      <c r="G10" s="6" t="s">
        <v>37</v>
      </c>
      <c r="H10" s="21">
        <v>0</v>
      </c>
      <c r="I10" s="3" t="s">
        <v>38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24</v>
      </c>
      <c r="B12" s="53"/>
      <c r="C12" s="54"/>
      <c r="D12" s="54"/>
      <c r="E12" s="54"/>
      <c r="F12" s="54"/>
      <c r="G12" s="54"/>
      <c r="H12" s="54"/>
      <c r="I12" s="54"/>
      <c r="J12" s="54"/>
      <c r="K12" s="55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53"/>
      <c r="C14" s="54"/>
      <c r="D14" s="54"/>
      <c r="E14" s="54"/>
      <c r="F14" s="54"/>
      <c r="G14" s="54"/>
      <c r="H14" s="54"/>
      <c r="I14" s="54"/>
      <c r="J14" s="54"/>
      <c r="K14" s="55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30</v>
      </c>
      <c r="B16" s="43"/>
      <c r="C16" s="44"/>
      <c r="D16" s="45"/>
      <c r="E16" s="46" t="s">
        <v>34</v>
      </c>
      <c r="F16" s="47"/>
      <c r="G16" s="43"/>
      <c r="H16" s="44"/>
      <c r="I16" s="44"/>
      <c r="J16" s="44"/>
      <c r="K16" s="45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48" t="s">
        <v>21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50" t="s">
        <v>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50" t="s">
        <v>43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0" t="s">
        <v>18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0" t="s">
        <v>19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20" customHeight="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15" customHeight="1">
      <c r="A28" s="52" t="s">
        <v>12</v>
      </c>
      <c r="B28" s="52"/>
      <c r="C28" s="52"/>
      <c r="D28" s="51" t="s">
        <v>13</v>
      </c>
      <c r="E28" s="51"/>
      <c r="F28" s="51"/>
      <c r="G28" s="51"/>
      <c r="H28" s="51"/>
      <c r="I28" s="51"/>
      <c r="J28" s="51"/>
      <c r="K28" s="51"/>
    </row>
    <row r="29" spans="1:11" ht="20" customHeight="1">
      <c r="A29" s="8"/>
      <c r="B29" s="8"/>
      <c r="C29" s="8"/>
      <c r="D29" s="19"/>
      <c r="E29" s="19"/>
      <c r="F29" s="19"/>
      <c r="G29" s="19"/>
      <c r="H29" s="19"/>
      <c r="I29" s="19"/>
      <c r="J29" s="19"/>
      <c r="K29" s="19"/>
    </row>
    <row r="30" spans="1:11">
      <c r="A30" s="2" t="s">
        <v>31</v>
      </c>
      <c r="B30" s="5"/>
      <c r="C30" s="25">
        <v>42998</v>
      </c>
      <c r="F30" s="6" t="s">
        <v>4</v>
      </c>
      <c r="G30" s="24">
        <v>43181</v>
      </c>
      <c r="I30" s="6" t="s">
        <v>5</v>
      </c>
      <c r="J30" s="12">
        <f>ROUND((G30-C30)/7,0)+1-1</f>
        <v>26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49" t="s">
        <v>32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41</v>
      </c>
      <c r="D34" s="5"/>
      <c r="E34" s="7"/>
      <c r="F34" s="2" t="s">
        <v>40</v>
      </c>
      <c r="G34" s="5"/>
      <c r="K34" s="5"/>
    </row>
    <row r="35" spans="1:11" ht="15" customHeight="1">
      <c r="A35" s="22" t="s">
        <v>35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f>IF(J30&lt;8,1,ROUND(J30/4.5,0))</f>
        <v>6</v>
      </c>
      <c r="C37" s="2" t="s">
        <v>8</v>
      </c>
      <c r="D37" s="39">
        <f>H37/B37</f>
        <v>0</v>
      </c>
      <c r="E37" s="40"/>
      <c r="F37" s="41" t="s">
        <v>45</v>
      </c>
      <c r="G37" s="42"/>
      <c r="H37" s="39">
        <f>J30*(B34*C10+E34*C10/2)</f>
        <v>0</v>
      </c>
      <c r="I37" s="40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29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1</v>
      </c>
      <c r="C45" s="2" t="s">
        <v>8</v>
      </c>
      <c r="D45" s="26">
        <f>J30*J41*(B43+F43/2)</f>
        <v>0</v>
      </c>
      <c r="E45" s="27"/>
      <c r="F45" s="2" t="s">
        <v>33</v>
      </c>
      <c r="H45" s="2" t="s">
        <v>44</v>
      </c>
    </row>
    <row r="46" spans="1:11" ht="20" customHeight="1"/>
    <row r="47" spans="1:11">
      <c r="A47" s="17" t="s">
        <v>42</v>
      </c>
      <c r="H47" s="13"/>
      <c r="I47" s="28" t="s">
        <v>15</v>
      </c>
      <c r="J47" s="28"/>
      <c r="K47" s="20">
        <f>B49+H49</f>
        <v>25</v>
      </c>
    </row>
    <row r="48" spans="1:11" ht="5" customHeight="1"/>
    <row r="49" spans="1:11">
      <c r="A49" s="6" t="s">
        <v>27</v>
      </c>
      <c r="B49" s="11">
        <v>10</v>
      </c>
      <c r="C49" s="29" t="s">
        <v>17</v>
      </c>
      <c r="D49" s="29"/>
      <c r="E49" s="29"/>
      <c r="F49" s="29"/>
      <c r="G49" s="29"/>
      <c r="H49" s="15">
        <v>15</v>
      </c>
      <c r="I49" s="2" t="s">
        <v>28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16</v>
      </c>
      <c r="H51" s="2"/>
    </row>
    <row r="53" spans="1:11">
      <c r="A53" s="2" t="s">
        <v>25</v>
      </c>
      <c r="B53" s="30"/>
      <c r="C53" s="31"/>
      <c r="D53" s="32"/>
      <c r="F53" s="2" t="s">
        <v>26</v>
      </c>
      <c r="I53" s="33"/>
      <c r="J53" s="34"/>
      <c r="K53" s="35"/>
    </row>
    <row r="54" spans="1:11" ht="20" customHeight="1">
      <c r="D54" s="2"/>
      <c r="I54" s="36"/>
      <c r="J54" s="37"/>
      <c r="K54" s="38"/>
    </row>
  </sheetData>
  <sheetProtection password="C73A" sheet="1" objects="1" scenarios="1" selectLockedCells="1"/>
  <mergeCells count="25">
    <mergeCell ref="B14:K14"/>
    <mergeCell ref="K1:K5"/>
    <mergeCell ref="A6:K6"/>
    <mergeCell ref="A7:K7"/>
    <mergeCell ref="A8:K8"/>
    <mergeCell ref="B12:K12"/>
    <mergeCell ref="D37:E37"/>
    <mergeCell ref="F37:G37"/>
    <mergeCell ref="H37:I37"/>
    <mergeCell ref="B16:D16"/>
    <mergeCell ref="E16:F16"/>
    <mergeCell ref="A18:K18"/>
    <mergeCell ref="A20:K20"/>
    <mergeCell ref="A32:K32"/>
    <mergeCell ref="A22:K22"/>
    <mergeCell ref="A24:K24"/>
    <mergeCell ref="A26:K26"/>
    <mergeCell ref="A28:C28"/>
    <mergeCell ref="D28:K28"/>
    <mergeCell ref="G16:K16"/>
    <mergeCell ref="D45:E45"/>
    <mergeCell ref="I47:J47"/>
    <mergeCell ref="C49:G49"/>
    <mergeCell ref="B53:D53"/>
    <mergeCell ref="I53:K54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jusqu'au 22 mars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Patin</dc:creator>
  <cp:lastModifiedBy>Laure Patin</cp:lastModifiedBy>
  <cp:lastPrinted>2017-01-17T17:44:04Z</cp:lastPrinted>
  <dcterms:created xsi:type="dcterms:W3CDTF">2016-12-07T09:44:33Z</dcterms:created>
  <dcterms:modified xsi:type="dcterms:W3CDTF">2017-09-04T08:05:21Z</dcterms:modified>
</cp:coreProperties>
</file>