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ves Delord\Documents\Yves Paniers La Plaine du Mont\NouvelleSynchroPDM\CommunPDM\3-Contrats en cours +charte + textes réponse mails\"/>
    </mc:Choice>
  </mc:AlternateContent>
  <xr:revisionPtr revIDLastSave="0" documentId="13_ncr:1_{32A9046E-33C0-43ED-9FDF-62F5903E18AF}" xr6:coauthVersionLast="45" xr6:coauthVersionMax="45" xr10:uidLastSave="{00000000-0000-0000-0000-000000000000}"/>
  <bookViews>
    <workbookView xWindow="-108" yWindow="-108" windowWidth="23256" windowHeight="12576" xr2:uid="{F02C8A3B-0A5F-4EAF-A935-12233CEACA00}"/>
  </bookViews>
  <sheets>
    <sheet name="année jusqu'au 24-03-2021" sheetId="3" r:id="rId1"/>
  </sheets>
  <definedNames>
    <definedName name="_ftn1" localSheetId="0">'année jusqu''au 24-03-2021'!$A$23</definedName>
    <definedName name="_ftnref1" localSheetId="0">'année jusqu''au 24-03-2021'!$A$19</definedName>
    <definedName name="_xlnm.Print_Area" localSheetId="0">'année jusqu''au 24-03-2021'!$A$1:$K$56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" i="3" l="1"/>
  <c r="K48" i="3" l="1"/>
  <c r="J30" i="3" a="1"/>
  <c r="J30" i="3" l="1"/>
  <c r="E44" i="3" l="1"/>
  <c r="B38" i="3"/>
  <c r="J31" i="3"/>
  <c r="H38" i="3" s="1"/>
  <c r="D38" i="3" l="1"/>
  <c r="E46" i="3"/>
  <c r="D47" i="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<sst xmlns="http://schemas.openxmlformats.org/spreadsheetml/2006/main" count="57" uniqueCount="53">
  <si>
    <t>Loïc Péré, agriculteur bio (label AB certifié par Ecocert) à Saint Gilles (Gard)</t>
  </si>
  <si>
    <r>
      <t>-</t>
    </r>
    <r>
      <rPr>
        <sz val="7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s'engage à fournir chaque semaine (ou une semaine sur deux pour les contrats « quinzaine ») un panier de légumes cultivés par ses soins, pour une famille de deux personnes.</t>
    </r>
  </si>
  <si>
    <r>
      <t>-</t>
    </r>
    <r>
      <rPr>
        <sz val="7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s'engage à maintenir, la certification "agriculture biologique" de son exploitation.</t>
    </r>
  </si>
  <si>
    <r>
      <t>-</t>
    </r>
    <r>
      <rPr>
        <sz val="7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adhère aux principes de la Charte des "Paniers Marseillais".</t>
    </r>
  </si>
  <si>
    <t xml:space="preserve">Le prix du panier est fixé à </t>
  </si>
  <si>
    <t>Je soussigné[e]</t>
  </si>
  <si>
    <t>Adresse</t>
  </si>
  <si>
    <t>Tél. portable</t>
  </si>
  <si>
    <t>Courriel</t>
  </si>
  <si>
    <t>- accepte les conséquences sur la production des difficultés inhérentes à ce type de production et serai solidaire de Loïc Péré en cas de catastrophe climatique.</t>
  </si>
  <si>
    <t>- m’engage à être bénévole 3 fois au moins par semestre pour assurer la distribution des légumes.</t>
  </si>
  <si>
    <t>- adhère aux principes de la Charte des "Paniers Marseillais".</t>
  </si>
  <si>
    <t>Dates et lieu de distribution :</t>
  </si>
  <si>
    <t>chaque mercredi de 19h00 à 20h, en face du cinéma La Baleine, 59 cours Julien</t>
  </si>
  <si>
    <t>Premier panier récupéré le</t>
  </si>
  <si>
    <t xml:space="preserve">Le contrat se termine le </t>
  </si>
  <si>
    <t xml:space="preserve"> soit un total de </t>
  </si>
  <si>
    <t xml:space="preserve">Panier légumes et fruits </t>
  </si>
  <si>
    <t>Je souhaite prendre</t>
  </si>
  <si>
    <t>(notez le nombre de paniers désirés dans les cases vertes)</t>
  </si>
  <si>
    <t xml:space="preserve">Je règle en </t>
  </si>
  <si>
    <t>Les chèques sont à libeller à l’ordre de Péré et seront encaissés le 05 de chaque mois.</t>
  </si>
  <si>
    <r>
      <rPr>
        <b/>
        <sz val="11"/>
        <color theme="1"/>
        <rFont val="Arial"/>
        <family val="2"/>
      </rPr>
      <t>Option œufs</t>
    </r>
    <r>
      <rPr>
        <b/>
        <sz val="9"/>
        <color theme="1"/>
        <rFont val="Arial"/>
        <family val="2"/>
      </rPr>
      <t>,</t>
    </r>
    <r>
      <rPr>
        <sz val="9"/>
        <color theme="1"/>
        <rFont val="Arial"/>
        <family val="2"/>
      </rPr>
      <t xml:space="preserve"> produits par M. Péré, le père de Loïc Péré, label AB, prix de la boîte de 6 œufs :</t>
    </r>
  </si>
  <si>
    <t>à l'ordre de Péré</t>
  </si>
  <si>
    <t>(pas de report possible pour les œufs)</t>
  </si>
  <si>
    <t>(Pour info, répartition :</t>
  </si>
  <si>
    <t xml:space="preserve">pour l'association Panier de la Plaine du Mont et </t>
  </si>
  <si>
    <t>pour les Paniers Marseillais)</t>
  </si>
  <si>
    <t>Fait à Marseille le</t>
  </si>
  <si>
    <t>Signature de l'adhérent</t>
  </si>
  <si>
    <t xml:space="preserve">ou un total de </t>
  </si>
  <si>
    <t>panier(s) hebdo (1)</t>
  </si>
  <si>
    <t>panier(s) par quinzaine (2)</t>
  </si>
  <si>
    <t>chèques de :</t>
  </si>
  <si>
    <t>chèque de :</t>
  </si>
  <si>
    <t>boîte(s) hebdo</t>
  </si>
  <si>
    <t xml:space="preserve">soit </t>
  </si>
  <si>
    <t xml:space="preserve">Je souhaite prendre </t>
  </si>
  <si>
    <t>boîtes</t>
  </si>
  <si>
    <t>boîte(s) / 15j</t>
  </si>
  <si>
    <r>
      <t xml:space="preserve">semaines </t>
    </r>
    <r>
      <rPr>
        <b/>
        <sz val="9"/>
        <color theme="1"/>
        <rFont val="Arial"/>
        <family val="2"/>
      </rPr>
      <t>(1)</t>
    </r>
  </si>
  <si>
    <r>
      <t>quinzaines</t>
    </r>
    <r>
      <rPr>
        <b/>
        <sz val="9"/>
        <color theme="1"/>
        <rFont val="Arial"/>
        <family val="2"/>
      </rPr>
      <t xml:space="preserve"> (2)</t>
    </r>
  </si>
  <si>
    <t xml:space="preserve">Adhésion à l'Association Panier de la Plaine du Mont pour l'année 2020 : un seul chèque de </t>
  </si>
  <si>
    <t>ou en 2 chèques de :</t>
  </si>
  <si>
    <t>Contrat de partenariat solidaire jusqu'au 24/03/2021 inclus</t>
  </si>
  <si>
    <t>contact.pdm@lespaniersmarseillais.org</t>
  </si>
  <si>
    <t xml:space="preserve"> (Sauf si la cotisation a été réglée au cours du semestre précédant.)</t>
  </si>
  <si>
    <t>J'adhère à la charte des Paniers Marseillais et je règle ma cotisation annuelle par chèque à l'ordre de "Panier de la Plaine du Mont".</t>
  </si>
  <si>
    <t>et/ou</t>
  </si>
  <si>
    <r>
      <t xml:space="preserve">- m’engage pour la durée précisée ci-dessous à soutenir Loïc Péré dans sa démarche de production maraîchère bio. 
</t>
    </r>
    <r>
      <rPr>
        <i/>
        <sz val="8"/>
        <color theme="1"/>
        <rFont val="Arial"/>
        <family val="2"/>
      </rPr>
      <t>En cas de résiliation du contrat de ma part, je dois en faire la notification par écrit (mail) 1 mois avant la première distribution du mois suivant. Les chèques non encaissés me seront restitués).</t>
    </r>
  </si>
  <si>
    <r>
      <rPr>
        <b/>
        <sz val="10"/>
        <color theme="1"/>
        <rFont val="Arial"/>
        <family val="2"/>
      </rPr>
      <t>Pas de distribution le 23 décembre, ni le 30 décembre</t>
    </r>
    <r>
      <rPr>
        <b/>
        <sz val="10"/>
        <color rgb="FFFFFF00"/>
        <rFont val="Arial"/>
        <family val="2"/>
      </rPr>
      <t xml:space="preserve">.
</t>
    </r>
    <r>
      <rPr>
        <b/>
        <sz val="7"/>
        <color theme="1"/>
        <rFont val="Arial"/>
        <family val="2"/>
      </rPr>
      <t>(1)</t>
    </r>
    <r>
      <rPr>
        <sz val="7"/>
        <color theme="1"/>
        <rFont val="Arial"/>
        <family val="2"/>
      </rPr>
      <t xml:space="preserve"> pour les paniers hebdo, distribution de 2 paniers le 16 décembre </t>
    </r>
    <r>
      <rPr>
        <b/>
        <u/>
        <sz val="9"/>
        <color theme="1"/>
        <rFont val="Arial"/>
        <family val="2"/>
      </rPr>
      <t>et</t>
    </r>
    <r>
      <rPr>
        <sz val="8"/>
        <color theme="1"/>
        <rFont val="Arial"/>
        <family val="2"/>
      </rPr>
      <t xml:space="preserve"> de</t>
    </r>
    <r>
      <rPr>
        <sz val="7"/>
        <color theme="1"/>
        <rFont val="Arial"/>
        <family val="2"/>
      </rPr>
      <t xml:space="preserve"> 2 paniers le 6 janvier.</t>
    </r>
    <r>
      <rPr>
        <sz val="7"/>
        <color theme="0"/>
        <rFont val="Arial"/>
        <family val="2"/>
      </rPr>
      <t>-------------------------------</t>
    </r>
    <r>
      <rPr>
        <sz val="7"/>
        <color theme="1"/>
        <rFont val="Arial"/>
        <family val="2"/>
      </rPr>
      <t xml:space="preserve">
</t>
    </r>
    <r>
      <rPr>
        <b/>
        <sz val="7"/>
        <color theme="0"/>
        <rFont val="Arial"/>
        <family val="2"/>
      </rPr>
      <t>-----------------------</t>
    </r>
    <r>
      <rPr>
        <b/>
        <sz val="7"/>
        <color theme="1"/>
        <rFont val="Arial"/>
        <family val="2"/>
      </rPr>
      <t xml:space="preserve">(2) </t>
    </r>
    <r>
      <rPr>
        <sz val="7"/>
        <color theme="1"/>
        <rFont val="Arial"/>
        <family val="2"/>
      </rPr>
      <t xml:space="preserve">pour les paniers "quinzaine", distribution de 2 paniers le 16 décembre </t>
    </r>
    <r>
      <rPr>
        <b/>
        <u/>
        <sz val="9"/>
        <color theme="1"/>
        <rFont val="Arial"/>
        <family val="2"/>
      </rPr>
      <t>ou</t>
    </r>
    <r>
      <rPr>
        <sz val="7"/>
        <color theme="1"/>
        <rFont val="Arial"/>
        <family val="2"/>
      </rPr>
      <t xml:space="preserve"> de  2 paniers le 6 janvier, selon quinzaine paire ou impaire.</t>
    </r>
    <r>
      <rPr>
        <b/>
        <sz val="9"/>
        <color theme="1"/>
        <rFont val="Arial"/>
        <family val="2"/>
      </rPr>
      <t xml:space="preserve">                                          </t>
    </r>
  </si>
  <si>
    <r>
      <t xml:space="preserve">- m’engage à venir prendre mon panier chaque semaine ou à le faire récupérer par une personne de mon choix ; en cas d’oubli, mon panier ne sera ni remplacé ni remboursé. 
</t>
    </r>
    <r>
      <rPr>
        <i/>
        <sz val="8"/>
        <color theme="1"/>
        <rFont val="Arial"/>
        <family val="2"/>
      </rPr>
      <t>Je peux reporter un panier en prévenant au moins 7 jours à l'avance (pas plus de 4 paniers par an) ou demander la liste des personnes intéréssées ponctuellement par un ou plusieurs de mes paniers "orphelins", charge à moi de m'entendre avec une de ces personnes personne pour la récupération de mon (mes)  panier(s) et le partage des frais.</t>
    </r>
    <r>
      <rPr>
        <sz val="9"/>
        <color theme="1"/>
        <rFont val="Arial"/>
        <family val="2"/>
      </rPr>
      <t xml:space="preserve">
</t>
    </r>
    <r>
      <rPr>
        <i/>
        <sz val="9"/>
        <color theme="1"/>
        <rFont val="Arial"/>
        <family val="2"/>
      </rPr>
      <t>Pas</t>
    </r>
    <r>
      <rPr>
        <i/>
        <sz val="8"/>
        <color theme="1"/>
        <rFont val="Arial"/>
        <family val="2"/>
      </rPr>
      <t xml:space="preserve"> de report dans les 15 jours qui précèdent ou suivent les dates de renouvellement de contrat annoncées dans la lettre hebdo.</t>
    </r>
  </si>
  <si>
    <t>Association "Le Panier de la Plaine du Mont" adhérente des "Paniers Marseillais"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</si>
</sst>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164" formatCode="#,##0.00\ &quot;€&quot;;[Red]#,##0.00\ &quot;€&quot;"/>
    <numFmt numFmtId="165" formatCode="#,##0.0\ &quot;€&quot;;[Red]#,##0.0\ &quot;€&quot;"/>
    <numFmt numFmtId="166" formatCode="_-* #,##0.00\ [$€-40C]_-;\-* #,##0.00\ [$€-40C]_-;_-* &quot;-&quot;??\ [$€-40C]_-;_-@_-"/>
    <numFmt numFmtId="167" formatCode="#,##0\ &quot;€&quot;;[Red]#,##0\ &quot;€&quot;"/>
    <numFmt numFmtId="168" formatCode="_-* #,##0\ [$€-40C]_-;\-* #,##0\ [$€-40C]_-;_-* &quot;-&quot;??\ [$€-40C]_-;_-@_-"/>
  </numFmts>
  <fonts count="27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7"/>
      <color theme="1"/>
      <name val="Arial"/>
      <family val="2"/>
    </font>
    <font>
      <sz val="11"/>
      <color theme="1"/>
      <name val="Arial"/>
      <family val="2"/>
    </font>
    <font>
      <i/>
      <sz val="9"/>
      <color theme="1"/>
      <name val="Arial"/>
      <family val="2"/>
    </font>
    <font>
      <sz val="9"/>
      <color rgb="FF000000"/>
      <name val="Arial"/>
      <family val="2"/>
    </font>
    <font>
      <b/>
      <u/>
      <sz val="9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Arial Unicode MS"/>
    </font>
    <font>
      <u/>
      <sz val="12"/>
      <color theme="1"/>
      <name val="Arial"/>
      <family val="2"/>
    </font>
    <font>
      <b/>
      <sz val="7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sz val="10"/>
      <color rgb="FFFFFF00"/>
      <name val="Arial"/>
      <family val="2"/>
    </font>
    <font>
      <sz val="7"/>
      <color theme="0"/>
      <name val="Arial"/>
      <family val="2"/>
    </font>
    <font>
      <u/>
      <sz val="12"/>
      <color theme="10"/>
      <name val="Calibri"/>
      <family val="2"/>
      <scheme val="minor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b/>
      <sz val="18"/>
      <color theme="0" tint="-0.34998626667073579"/>
      <name val="Arial"/>
      <family val="2"/>
    </font>
    <font>
      <b/>
      <sz val="7"/>
      <color theme="0"/>
      <name val="Arial"/>
      <family val="2"/>
    </font>
    <font>
      <u/>
      <sz val="9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1" fillId="0" borderId="0" applyNumberFormat="0" applyFill="0" applyBorder="0" applyAlignment="0" applyProtection="0"/>
  </cellStyleXfs>
  <cellXfs count="80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/>
    </xf>
    <xf numFmtId="164" fontId="8" fillId="2" borderId="2" xfId="0" applyNumberFormat="1" applyFont="1" applyFill="1" applyBorder="1" applyAlignment="1">
      <alignment horizontal="center"/>
    </xf>
    <xf numFmtId="166" fontId="6" fillId="0" borderId="0" xfId="0" applyNumberFormat="1" applyFont="1"/>
    <xf numFmtId="0" fontId="6" fillId="0" borderId="0" xfId="0" applyFont="1"/>
    <xf numFmtId="14" fontId="6" fillId="3" borderId="2" xfId="0" applyNumberFormat="1" applyFont="1" applyFill="1" applyBorder="1" applyAlignment="1" applyProtection="1">
      <alignment horizontal="center"/>
      <protection locked="0"/>
    </xf>
    <xf numFmtId="0" fontId="8" fillId="3" borderId="2" xfId="0" applyFont="1" applyFill="1" applyBorder="1" applyProtection="1">
      <protection locked="0"/>
    </xf>
    <xf numFmtId="0" fontId="9" fillId="0" borderId="0" xfId="0" applyFont="1" applyAlignment="1">
      <alignment vertical="center"/>
    </xf>
    <xf numFmtId="0" fontId="8" fillId="4" borderId="2" xfId="0" applyFont="1" applyFill="1" applyBorder="1"/>
    <xf numFmtId="0" fontId="6" fillId="0" borderId="8" xfId="0" applyFont="1" applyBorder="1"/>
    <xf numFmtId="0" fontId="0" fillId="0" borderId="8" xfId="0" applyBorder="1"/>
    <xf numFmtId="0" fontId="11" fillId="5" borderId="0" xfId="0" applyFont="1" applyFill="1"/>
    <xf numFmtId="0" fontId="0" fillId="5" borderId="0" xfId="0" applyFill="1"/>
    <xf numFmtId="0" fontId="4" fillId="0" borderId="8" xfId="0" applyFont="1" applyBorder="1"/>
    <xf numFmtId="0" fontId="4" fillId="0" borderId="8" xfId="0" applyFont="1" applyBorder="1" applyAlignment="1">
      <alignment horizontal="center"/>
    </xf>
    <xf numFmtId="167" fontId="4" fillId="0" borderId="8" xfId="0" applyNumberFormat="1" applyFont="1" applyBorder="1" applyAlignment="1">
      <alignment horizontal="left"/>
    </xf>
    <xf numFmtId="168" fontId="5" fillId="0" borderId="0" xfId="0" applyNumberFormat="1" applyFont="1" applyAlignment="1">
      <alignment horizontal="left"/>
    </xf>
    <xf numFmtId="167" fontId="5" fillId="0" borderId="0" xfId="0" applyNumberFormat="1" applyFont="1" applyAlignment="1">
      <alignment horizontal="center"/>
    </xf>
    <xf numFmtId="0" fontId="13" fillId="0" borderId="0" xfId="0" applyFont="1"/>
    <xf numFmtId="0" fontId="14" fillId="6" borderId="2" xfId="0" applyFont="1" applyFill="1" applyBorder="1" applyAlignment="1">
      <alignment vertical="center"/>
    </xf>
    <xf numFmtId="14" fontId="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4" fillId="6" borderId="1" xfId="0" applyFont="1" applyFill="1" applyBorder="1" applyAlignment="1">
      <alignment vertical="center"/>
    </xf>
    <xf numFmtId="164" fontId="5" fillId="2" borderId="2" xfId="0" applyNumberFormat="1" applyFont="1" applyFill="1" applyBorder="1" applyAlignment="1">
      <alignment horizontal="left"/>
    </xf>
    <xf numFmtId="0" fontId="6" fillId="0" borderId="0" xfId="0" applyFont="1" applyAlignment="1">
      <alignment horizontal="center"/>
    </xf>
    <xf numFmtId="0" fontId="12" fillId="0" borderId="8" xfId="0" applyFont="1" applyBorder="1" applyAlignment="1"/>
    <xf numFmtId="0" fontId="17" fillId="0" borderId="0" xfId="0" applyFont="1"/>
    <xf numFmtId="0" fontId="18" fillId="0" borderId="0" xfId="0" applyFont="1"/>
    <xf numFmtId="0" fontId="0" fillId="6" borderId="2" xfId="0" applyFill="1" applyBorder="1"/>
    <xf numFmtId="0" fontId="17" fillId="0" borderId="0" xfId="0" applyFont="1" applyAlignment="1">
      <alignment horizontal="right"/>
    </xf>
    <xf numFmtId="0" fontId="6" fillId="0" borderId="0" xfId="0" quotePrefix="1" applyFont="1" applyAlignment="1">
      <alignment horizontal="left" wrapText="1"/>
    </xf>
    <xf numFmtId="0" fontId="6" fillId="0" borderId="0" xfId="0" applyFont="1" applyAlignment="1">
      <alignment horizontal="left" wrapText="1"/>
    </xf>
    <xf numFmtId="164" fontId="0" fillId="0" borderId="0" xfId="0" applyNumberFormat="1"/>
    <xf numFmtId="0" fontId="24" fillId="0" borderId="0" xfId="0" applyFont="1" applyAlignment="1">
      <alignment horizontal="left" vertical="center"/>
    </xf>
    <xf numFmtId="165" fontId="6" fillId="0" borderId="0" xfId="0" applyNumberFormat="1" applyFont="1" applyFill="1" applyBorder="1" applyProtection="1">
      <protection locked="0"/>
    </xf>
    <xf numFmtId="0" fontId="26" fillId="0" borderId="0" xfId="2" applyFont="1" applyAlignment="1">
      <alignment vertical="top"/>
    </xf>
    <xf numFmtId="166" fontId="8" fillId="4" borderId="3" xfId="0" applyNumberFormat="1" applyFont="1" applyFill="1" applyBorder="1" applyAlignment="1">
      <alignment horizontal="center"/>
    </xf>
    <xf numFmtId="166" fontId="8" fillId="4" borderId="5" xfId="0" applyNumberFormat="1" applyFont="1" applyFill="1" applyBorder="1" applyAlignment="1">
      <alignment horizontal="center"/>
    </xf>
    <xf numFmtId="0" fontId="10" fillId="0" borderId="6" xfId="0" applyFont="1" applyBorder="1" applyAlignment="1">
      <alignment horizontal="right"/>
    </xf>
    <xf numFmtId="0" fontId="10" fillId="0" borderId="7" xfId="0" applyFont="1" applyBorder="1" applyAlignment="1">
      <alignment horizontal="right"/>
    </xf>
    <xf numFmtId="164" fontId="8" fillId="4" borderId="3" xfId="1" applyNumberFormat="1" applyFont="1" applyFill="1" applyBorder="1" applyAlignment="1">
      <alignment horizontal="center"/>
    </xf>
    <xf numFmtId="44" fontId="8" fillId="4" borderId="5" xfId="1" applyFont="1" applyFill="1" applyBorder="1" applyAlignment="1">
      <alignment horizontal="center"/>
    </xf>
    <xf numFmtId="0" fontId="8" fillId="3" borderId="3" xfId="0" applyFont="1" applyFill="1" applyBorder="1" applyAlignment="1" applyProtection="1">
      <alignment horizontal="center"/>
      <protection locked="0"/>
    </xf>
    <xf numFmtId="0" fontId="8" fillId="3" borderId="4" xfId="0" applyFont="1" applyFill="1" applyBorder="1" applyAlignment="1" applyProtection="1">
      <alignment horizontal="center"/>
      <protection locked="0"/>
    </xf>
    <xf numFmtId="0" fontId="8" fillId="3" borderId="5" xfId="0" applyFont="1" applyFill="1" applyBorder="1" applyAlignment="1" applyProtection="1">
      <alignment horizontal="center"/>
      <protection locked="0"/>
    </xf>
    <xf numFmtId="0" fontId="8" fillId="3" borderId="9" xfId="0" applyFont="1" applyFill="1" applyBorder="1" applyAlignment="1" applyProtection="1">
      <alignment horizontal="center"/>
      <protection locked="0"/>
    </xf>
    <xf numFmtId="0" fontId="8" fillId="3" borderId="8" xfId="0" applyFont="1" applyFill="1" applyBorder="1" applyAlignment="1" applyProtection="1">
      <alignment horizontal="center"/>
      <protection locked="0"/>
    </xf>
    <xf numFmtId="0" fontId="8" fillId="3" borderId="10" xfId="0" applyFont="1" applyFill="1" applyBorder="1" applyAlignment="1" applyProtection="1">
      <alignment horizontal="center"/>
      <protection locked="0"/>
    </xf>
    <xf numFmtId="0" fontId="8" fillId="3" borderId="11" xfId="0" applyFont="1" applyFill="1" applyBorder="1" applyAlignment="1" applyProtection="1">
      <alignment horizontal="center"/>
      <protection locked="0"/>
    </xf>
    <xf numFmtId="0" fontId="8" fillId="3" borderId="12" xfId="0" applyFont="1" applyFill="1" applyBorder="1" applyAlignment="1" applyProtection="1">
      <alignment horizontal="center"/>
      <protection locked="0"/>
    </xf>
    <xf numFmtId="0" fontId="8" fillId="3" borderId="13" xfId="0" applyFont="1" applyFill="1" applyBorder="1" applyAlignment="1" applyProtection="1">
      <alignment horizontal="center"/>
      <protection locked="0"/>
    </xf>
    <xf numFmtId="0" fontId="4" fillId="0" borderId="8" xfId="0" applyFont="1" applyBorder="1" applyAlignment="1">
      <alignment horizontal="left" vertical="center" wrapText="1"/>
    </xf>
    <xf numFmtId="49" fontId="6" fillId="3" borderId="3" xfId="0" applyNumberFormat="1" applyFont="1" applyFill="1" applyBorder="1" applyAlignment="1" applyProtection="1">
      <alignment horizontal="center"/>
      <protection locked="0"/>
    </xf>
    <xf numFmtId="49" fontId="6" fillId="3" borderId="4" xfId="0" applyNumberFormat="1" applyFont="1" applyFill="1" applyBorder="1" applyAlignment="1" applyProtection="1">
      <alignment horizontal="center"/>
      <protection locked="0"/>
    </xf>
    <xf numFmtId="49" fontId="6" fillId="3" borderId="5" xfId="0" applyNumberFormat="1" applyFont="1" applyFill="1" applyBorder="1" applyAlignment="1" applyProtection="1">
      <alignment horizontal="center"/>
      <protection locked="0"/>
    </xf>
    <xf numFmtId="0" fontId="6" fillId="0" borderId="6" xfId="0" applyFont="1" applyBorder="1" applyAlignment="1">
      <alignment horizontal="right"/>
    </xf>
    <xf numFmtId="0" fontId="6" fillId="0" borderId="7" xfId="0" applyFont="1" applyBorder="1" applyAlignment="1">
      <alignment horizontal="right"/>
    </xf>
    <xf numFmtId="0" fontId="6" fillId="0" borderId="0" xfId="0" quotePrefix="1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quotePrefix="1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4" fillId="0" borderId="8" xfId="0" quotePrefix="1" applyFont="1" applyBorder="1" applyAlignment="1">
      <alignment horizontal="right" wrapText="1"/>
    </xf>
    <xf numFmtId="0" fontId="6" fillId="0" borderId="8" xfId="0" applyFont="1" applyBorder="1" applyAlignment="1">
      <alignment horizontal="left" wrapText="1"/>
    </xf>
    <xf numFmtId="0" fontId="5" fillId="5" borderId="3" xfId="0" quotePrefix="1" applyFont="1" applyFill="1" applyBorder="1" applyAlignment="1">
      <alignment horizontal="center" wrapText="1"/>
    </xf>
    <xf numFmtId="0" fontId="5" fillId="5" borderId="4" xfId="0" quotePrefix="1" applyFont="1" applyFill="1" applyBorder="1" applyAlignment="1">
      <alignment horizontal="center" wrapText="1"/>
    </xf>
    <xf numFmtId="0" fontId="5" fillId="5" borderId="5" xfId="0" quotePrefix="1" applyFont="1" applyFill="1" applyBorder="1" applyAlignment="1">
      <alignment horizontal="center" wrapText="1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 applyProtection="1">
      <alignment horizontal="center" vertical="center"/>
      <protection locked="0"/>
    </xf>
    <xf numFmtId="0" fontId="6" fillId="3" borderId="5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/>
    </xf>
    <xf numFmtId="0" fontId="6" fillId="0" borderId="0" xfId="0" quotePrefix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3" borderId="3" xfId="0" applyFont="1" applyFill="1" applyBorder="1" applyAlignment="1" applyProtection="1">
      <alignment horizontal="center" vertical="center"/>
      <protection locked="0"/>
    </xf>
    <xf numFmtId="0" fontId="8" fillId="3" borderId="4" xfId="0" applyFont="1" applyFill="1" applyBorder="1" applyAlignment="1" applyProtection="1">
      <alignment horizontal="center" vertical="center"/>
      <protection locked="0"/>
    </xf>
    <xf numFmtId="0" fontId="8" fillId="3" borderId="5" xfId="0" applyFont="1" applyFill="1" applyBorder="1" applyAlignment="1" applyProtection="1">
      <alignment horizontal="center" vertical="center"/>
      <protection locked="0"/>
    </xf>
  </cellXfs>
  <cellStyles count="3">
    <cellStyle name="Lien hypertexte" xfId="2" builtinId="8"/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315192</xdr:colOff>
      <xdr:row>0</xdr:row>
      <xdr:rowOff>138545</xdr:rowOff>
    </xdr:from>
    <xdr:to>
      <xdr:col>10</xdr:col>
      <xdr:colOff>2772</xdr:colOff>
      <xdr:row>4</xdr:row>
      <xdr:rowOff>124690</xdr:rowOff>
    </xdr:to>
    <xdr:pic>
      <xdr:nvPicPr>
        <xdr:cNvPr id="2" name="Image 1" descr="AB">
          <a:extLst>
            <a:ext uri="{FF2B5EF4-FFF2-40B4-BE49-F238E27FC236}">
              <a16:creationId xmlns:a16="http://schemas.microsoft.com/office/drawing/2014/main" id="{1B98CFFF-F0E5-47C9-8095-0157590C9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9810" y="138545"/>
          <a:ext cx="678180" cy="900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ntact.pdm@lespaniersmarseillais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26CCB-9935-41B1-A36B-64DF0BECE3AF}">
  <sheetPr>
    <pageSetUpPr fitToPage="1"/>
  </sheetPr>
  <dimension ref="A1:L56"/>
  <sheetViews>
    <sheetView showGridLines="0" tabSelected="1" showRuler="0" view="pageLayout" topLeftCell="A10" zoomScale="110" zoomScaleNormal="125" zoomScalePageLayoutView="110" workbookViewId="0">
      <selection activeCell="C30" sqref="C30"/>
    </sheetView>
  </sheetViews>
  <sheetFormatPr baseColWidth="10" defaultRowHeight="15.6"/>
  <cols>
    <col min="1" max="1" width="15" customWidth="1"/>
    <col min="2" max="2" width="4.09765625" customWidth="1"/>
    <col min="3" max="3" width="10.5" customWidth="1"/>
    <col min="4" max="4" width="8.59765625" customWidth="1"/>
    <col min="5" max="5" width="3.69921875" customWidth="1"/>
    <col min="6" max="6" width="6.09765625" customWidth="1"/>
    <col min="7" max="7" width="13" customWidth="1"/>
    <col min="8" max="8" width="5.59765625" customWidth="1"/>
    <col min="9" max="9" width="8" customWidth="1"/>
    <col min="10" max="10" width="5" customWidth="1"/>
    <col min="11" max="11" width="11" customWidth="1"/>
    <col min="17" max="17" width="0" hidden="1" customWidth="1"/>
  </cols>
  <sheetData>
    <row r="1" spans="1:11" ht="17.399999999999999">
      <c r="A1" s="1" t="s">
        <v>44</v>
      </c>
      <c r="C1" s="2"/>
      <c r="D1" s="2"/>
      <c r="E1" s="2"/>
      <c r="F1" s="2"/>
      <c r="G1" s="2"/>
      <c r="H1" s="2"/>
      <c r="I1" s="2"/>
      <c r="J1" s="2"/>
      <c r="K1" s="74"/>
    </row>
    <row r="2" spans="1:11">
      <c r="A2" s="3" t="s">
        <v>52</v>
      </c>
      <c r="C2" s="2"/>
      <c r="D2" s="2"/>
      <c r="E2" s="2"/>
      <c r="F2" s="2"/>
      <c r="G2" s="2"/>
      <c r="H2" s="2"/>
      <c r="I2" s="2"/>
      <c r="J2" s="2"/>
      <c r="K2" s="74"/>
    </row>
    <row r="3" spans="1:11" ht="13.8" customHeight="1">
      <c r="A3" s="40" t="s">
        <v>45</v>
      </c>
      <c r="B3" s="2"/>
      <c r="C3" s="2"/>
      <c r="D3" s="2"/>
      <c r="E3" s="2"/>
      <c r="F3" s="2"/>
      <c r="G3" s="2"/>
      <c r="H3" s="2"/>
      <c r="I3" s="2"/>
      <c r="J3" s="2"/>
      <c r="K3" s="74"/>
    </row>
    <row r="4" spans="1:11" ht="25.2" customHeight="1">
      <c r="A4" s="38"/>
      <c r="B4" s="2"/>
      <c r="C4" s="2"/>
      <c r="D4" s="2"/>
      <c r="E4" s="2"/>
      <c r="F4" s="2"/>
      <c r="G4" s="2"/>
      <c r="H4" s="2"/>
      <c r="I4" s="2"/>
      <c r="J4" s="2"/>
      <c r="K4" s="74"/>
    </row>
    <row r="5" spans="1:11">
      <c r="A5" s="4" t="s">
        <v>0</v>
      </c>
      <c r="B5" s="5"/>
      <c r="C5" s="5"/>
      <c r="D5" s="5"/>
      <c r="E5" s="5"/>
      <c r="F5" s="5"/>
      <c r="G5" s="5"/>
      <c r="H5" s="2"/>
      <c r="I5" s="2"/>
      <c r="J5" s="2"/>
      <c r="K5" s="74"/>
    </row>
    <row r="6" spans="1:11" ht="3" customHeight="1">
      <c r="A6" s="2"/>
      <c r="B6" s="2"/>
      <c r="C6" s="2"/>
      <c r="D6" s="2"/>
      <c r="E6" s="2"/>
      <c r="F6" s="2"/>
      <c r="G6" s="2"/>
      <c r="H6" s="2"/>
      <c r="I6" s="2"/>
      <c r="J6" s="2"/>
      <c r="K6" s="74"/>
    </row>
    <row r="7" spans="1:11" ht="24.9" customHeight="1">
      <c r="A7" s="62" t="s">
        <v>1</v>
      </c>
      <c r="B7" s="63"/>
      <c r="C7" s="63"/>
      <c r="D7" s="63"/>
      <c r="E7" s="63"/>
      <c r="F7" s="63"/>
      <c r="G7" s="63"/>
      <c r="H7" s="63"/>
      <c r="I7" s="63"/>
      <c r="J7" s="63"/>
      <c r="K7" s="63"/>
    </row>
    <row r="8" spans="1:11">
      <c r="A8" s="75" t="s">
        <v>2</v>
      </c>
      <c r="B8" s="76"/>
      <c r="C8" s="76"/>
      <c r="D8" s="76"/>
      <c r="E8" s="76"/>
      <c r="F8" s="76"/>
      <c r="G8" s="76"/>
      <c r="H8" s="76"/>
      <c r="I8" s="76"/>
      <c r="J8" s="76"/>
      <c r="K8" s="76"/>
    </row>
    <row r="9" spans="1:11">
      <c r="A9" s="75" t="s">
        <v>3</v>
      </c>
      <c r="B9" s="76"/>
      <c r="C9" s="76"/>
      <c r="D9" s="76"/>
      <c r="E9" s="76"/>
      <c r="F9" s="76"/>
      <c r="G9" s="76"/>
      <c r="H9" s="76"/>
      <c r="I9" s="76"/>
      <c r="J9" s="76"/>
      <c r="K9" s="76"/>
    </row>
    <row r="10" spans="1:11" ht="7.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>
      <c r="B11" s="6" t="s">
        <v>4</v>
      </c>
      <c r="C11" s="7">
        <f>17</f>
        <v>17</v>
      </c>
      <c r="D11" s="2"/>
      <c r="G11" s="6"/>
      <c r="H11" s="39"/>
      <c r="I11" s="8"/>
      <c r="J11" s="2"/>
      <c r="K11" s="2"/>
    </row>
    <row r="12" spans="1:11" ht="26.2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>
      <c r="A13" s="4" t="s">
        <v>5</v>
      </c>
      <c r="B13" s="77"/>
      <c r="C13" s="78"/>
      <c r="D13" s="78"/>
      <c r="E13" s="78"/>
      <c r="F13" s="78"/>
      <c r="G13" s="78"/>
      <c r="H13" s="78"/>
      <c r="I13" s="78"/>
      <c r="J13" s="78"/>
      <c r="K13" s="79"/>
    </row>
    <row r="14" spans="1:11" ht="5.0999999999999996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>
      <c r="A15" s="9" t="s">
        <v>6</v>
      </c>
      <c r="B15" s="71"/>
      <c r="C15" s="72"/>
      <c r="D15" s="72"/>
      <c r="E15" s="72"/>
      <c r="F15" s="72"/>
      <c r="G15" s="72"/>
      <c r="H15" s="72"/>
      <c r="I15" s="72"/>
      <c r="J15" s="72"/>
      <c r="K15" s="73"/>
    </row>
    <row r="16" spans="1:11" ht="3.9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>
      <c r="A17" s="9" t="s">
        <v>7</v>
      </c>
      <c r="B17" s="57"/>
      <c r="C17" s="58"/>
      <c r="D17" s="59"/>
      <c r="E17" s="60" t="s">
        <v>8</v>
      </c>
      <c r="F17" s="61"/>
      <c r="G17" s="57"/>
      <c r="H17" s="58"/>
      <c r="I17" s="58"/>
      <c r="J17" s="58"/>
      <c r="K17" s="59"/>
    </row>
    <row r="18" spans="1:11" ht="3.9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ht="36.75" customHeight="1">
      <c r="A19" s="62" t="s">
        <v>49</v>
      </c>
      <c r="B19" s="63"/>
      <c r="C19" s="63"/>
      <c r="D19" s="63"/>
      <c r="E19" s="63"/>
      <c r="F19" s="63"/>
      <c r="G19" s="63"/>
      <c r="H19" s="63"/>
      <c r="I19" s="63"/>
      <c r="J19" s="63"/>
      <c r="K19" s="63"/>
    </row>
    <row r="20" spans="1:11" ht="3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1" ht="22.5" customHeight="1">
      <c r="A21" s="64" t="s">
        <v>9</v>
      </c>
      <c r="B21" s="65"/>
      <c r="C21" s="65"/>
      <c r="D21" s="65"/>
      <c r="E21" s="65"/>
      <c r="F21" s="65"/>
      <c r="G21" s="65"/>
      <c r="H21" s="65"/>
      <c r="I21" s="65"/>
      <c r="J21" s="65"/>
      <c r="K21" s="65"/>
    </row>
    <row r="22" spans="1:11" ht="4.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 ht="68.400000000000006" customHeight="1">
      <c r="A23" s="62" t="s">
        <v>51</v>
      </c>
      <c r="B23" s="63"/>
      <c r="C23" s="63"/>
      <c r="D23" s="63"/>
      <c r="E23" s="63"/>
      <c r="F23" s="63"/>
      <c r="G23" s="63"/>
      <c r="H23" s="63"/>
      <c r="I23" s="63"/>
      <c r="J23" s="63"/>
      <c r="K23" s="63"/>
    </row>
    <row r="24" spans="1:11" ht="6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 ht="11.25" customHeight="1">
      <c r="A25" s="64" t="s">
        <v>10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</row>
    <row r="26" spans="1:11" ht="3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 ht="13.5" customHeight="1">
      <c r="A27" s="64" t="s">
        <v>11</v>
      </c>
      <c r="B27" s="65"/>
      <c r="C27" s="65"/>
      <c r="D27" s="65"/>
      <c r="E27" s="65"/>
      <c r="F27" s="65"/>
      <c r="G27" s="65"/>
      <c r="H27" s="65"/>
      <c r="I27" s="65"/>
      <c r="J27" s="65"/>
      <c r="K27" s="65"/>
    </row>
    <row r="28" spans="1:11" ht="6.75" customHeight="1">
      <c r="A28" s="35"/>
      <c r="B28" s="36"/>
      <c r="C28" s="36"/>
      <c r="D28" s="36"/>
      <c r="E28" s="36"/>
      <c r="F28" s="36"/>
      <c r="G28" s="36"/>
      <c r="H28" s="36"/>
      <c r="I28" s="36"/>
      <c r="J28" s="36"/>
      <c r="K28" s="36"/>
    </row>
    <row r="29" spans="1:11" ht="17.25" customHeight="1">
      <c r="A29" s="66" t="s">
        <v>12</v>
      </c>
      <c r="B29" s="66"/>
      <c r="C29" s="66"/>
      <c r="D29" s="67" t="s">
        <v>13</v>
      </c>
      <c r="E29" s="67"/>
      <c r="F29" s="67"/>
      <c r="G29" s="67"/>
      <c r="H29" s="67"/>
      <c r="I29" s="67"/>
      <c r="J29" s="67"/>
      <c r="K29" s="67"/>
    </row>
    <row r="30" spans="1:11" ht="14.25" customHeight="1">
      <c r="A30" s="9" t="s">
        <v>14</v>
      </c>
      <c r="B30" s="2"/>
      <c r="C30" s="10">
        <v>43922</v>
      </c>
      <c r="F30" s="6" t="s">
        <v>15</v>
      </c>
      <c r="G30" s="25">
        <v>44279</v>
      </c>
      <c r="I30" s="6" t="s">
        <v>16</v>
      </c>
      <c r="J30" s="24" cm="1">
        <f t="array" aca="1" ref="J30" ca="1">SUMPRODUCT(((WEEKDAY(ROW(INDIRECT(C30&amp;":"&amp;G30))))=4)*1)</f>
        <v>52</v>
      </c>
      <c r="K30" s="9" t="s">
        <v>40</v>
      </c>
    </row>
    <row r="31" spans="1:11" ht="12" customHeight="1">
      <c r="A31" s="2"/>
      <c r="B31" s="2"/>
      <c r="C31" s="2"/>
      <c r="D31" s="2"/>
      <c r="E31" s="2"/>
      <c r="F31" s="2"/>
      <c r="G31" s="2"/>
      <c r="H31" s="2"/>
      <c r="I31" s="6" t="s">
        <v>30</v>
      </c>
      <c r="J31" s="27">
        <f ca="1">J30/2</f>
        <v>26</v>
      </c>
      <c r="K31" s="9" t="s">
        <v>41</v>
      </c>
    </row>
    <row r="32" spans="1:11" ht="41.25" customHeight="1">
      <c r="A32" s="68" t="s">
        <v>50</v>
      </c>
      <c r="B32" s="69"/>
      <c r="C32" s="69"/>
      <c r="D32" s="69"/>
      <c r="E32" s="69"/>
      <c r="F32" s="69"/>
      <c r="G32" s="69"/>
      <c r="H32" s="69"/>
      <c r="I32" s="69"/>
      <c r="J32" s="69"/>
      <c r="K32" s="70"/>
    </row>
    <row r="33" spans="1:12" ht="16.5" customHeight="1">
      <c r="A33" s="56" t="s">
        <v>17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</row>
    <row r="34" spans="1:12" ht="9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2" ht="15" customHeight="1">
      <c r="A35" s="9" t="s">
        <v>18</v>
      </c>
      <c r="B35" s="11"/>
      <c r="C35" s="9" t="s">
        <v>31</v>
      </c>
      <c r="D35" s="26" t="s">
        <v>48</v>
      </c>
      <c r="E35" s="11"/>
      <c r="F35" s="9" t="s">
        <v>32</v>
      </c>
      <c r="G35" s="2"/>
      <c r="K35" s="2"/>
    </row>
    <row r="36" spans="1:12" ht="15" customHeight="1">
      <c r="A36" s="12" t="s">
        <v>19</v>
      </c>
      <c r="C36" s="2"/>
      <c r="D36" s="2"/>
      <c r="E36" s="2"/>
      <c r="F36" s="2"/>
      <c r="G36" s="2"/>
      <c r="K36" s="2"/>
    </row>
    <row r="37" spans="1:12" ht="5.0999999999999996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2" ht="14.25" customHeight="1">
      <c r="A38" s="9" t="s">
        <v>20</v>
      </c>
      <c r="B38" s="13">
        <f ca="1">IF(J30&lt;8,1,ROUND(J30/4,0))-1</f>
        <v>12</v>
      </c>
      <c r="C38" s="29" t="s">
        <v>33</v>
      </c>
      <c r="D38" s="41">
        <f ca="1">(J30*C11*B35/B38)+(J31*C11*E35/B38)</f>
        <v>0</v>
      </c>
      <c r="E38" s="42"/>
      <c r="F38" s="43" t="s">
        <v>43</v>
      </c>
      <c r="G38" s="44"/>
      <c r="H38" s="41">
        <f ca="1">(J30*C11*B35/2)+(J31*C11*E35/2)</f>
        <v>0</v>
      </c>
      <c r="I38" s="42"/>
      <c r="J38" s="2"/>
      <c r="K38" s="2"/>
      <c r="L38" s="37"/>
    </row>
    <row r="39" spans="1:12" ht="3.9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2">
      <c r="A40" s="9" t="s">
        <v>21</v>
      </c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2" ht="15.75" customHeight="1">
      <c r="A41" s="9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2">
      <c r="A42" s="14" t="s">
        <v>22</v>
      </c>
      <c r="B42" s="15"/>
      <c r="C42" s="15"/>
      <c r="D42" s="15"/>
      <c r="E42" s="15"/>
      <c r="F42" s="15"/>
      <c r="G42" s="15"/>
      <c r="I42" s="28">
        <v>2.7</v>
      </c>
      <c r="J42" s="15"/>
      <c r="K42" s="15"/>
    </row>
    <row r="43" spans="1:12" ht="5.0999999999999996" customHeight="1"/>
    <row r="44" spans="1:12">
      <c r="A44" s="32" t="s">
        <v>18</v>
      </c>
      <c r="B44" s="11"/>
      <c r="C44" s="32" t="s">
        <v>35</v>
      </c>
      <c r="D44" s="34" t="s">
        <v>36</v>
      </c>
      <c r="E44" s="33">
        <f ca="1">J30*B44</f>
        <v>0</v>
      </c>
      <c r="F44" s="31" t="s">
        <v>38</v>
      </c>
      <c r="G44" s="26"/>
      <c r="I44" s="9"/>
    </row>
    <row r="45" spans="1:12" ht="5.0999999999999996" customHeight="1"/>
    <row r="46" spans="1:12">
      <c r="A46" s="31" t="s">
        <v>37</v>
      </c>
      <c r="B46" s="11"/>
      <c r="C46" s="31" t="s">
        <v>39</v>
      </c>
      <c r="D46" s="34" t="s">
        <v>36</v>
      </c>
      <c r="E46" s="33">
        <f ca="1">J31*B46</f>
        <v>0</v>
      </c>
      <c r="F46" s="31" t="s">
        <v>38</v>
      </c>
    </row>
    <row r="47" spans="1:12">
      <c r="A47" s="9" t="s">
        <v>20</v>
      </c>
      <c r="B47" s="13">
        <v>1</v>
      </c>
      <c r="C47" s="9" t="s">
        <v>34</v>
      </c>
      <c r="D47" s="45">
        <f ca="1">(E44+E46)*I42</f>
        <v>0</v>
      </c>
      <c r="E47" s="46"/>
      <c r="F47" s="9" t="s">
        <v>23</v>
      </c>
      <c r="H47" s="16" t="s">
        <v>24</v>
      </c>
      <c r="I47" s="17"/>
      <c r="J47" s="17"/>
      <c r="K47" s="17"/>
    </row>
    <row r="48" spans="1:12">
      <c r="A48" s="18" t="s">
        <v>42</v>
      </c>
      <c r="B48" s="15"/>
      <c r="C48" s="15"/>
      <c r="D48" s="15"/>
      <c r="E48" s="15"/>
      <c r="F48" s="15"/>
      <c r="G48" s="15"/>
      <c r="H48" s="19"/>
      <c r="I48" s="30"/>
      <c r="J48" s="30"/>
      <c r="K48" s="20">
        <f>C50+H50</f>
        <v>25</v>
      </c>
    </row>
    <row r="49" spans="1:11" ht="5.0999999999999996" customHeight="1"/>
    <row r="50" spans="1:11">
      <c r="B50" s="6" t="s">
        <v>25</v>
      </c>
      <c r="C50" s="21">
        <v>7</v>
      </c>
      <c r="D50" s="9" t="s">
        <v>26</v>
      </c>
      <c r="E50" s="9"/>
      <c r="F50" s="9"/>
      <c r="G50" s="9"/>
      <c r="H50" s="22">
        <v>18</v>
      </c>
      <c r="I50" s="9" t="s">
        <v>27</v>
      </c>
    </row>
    <row r="51" spans="1:11" ht="5.0999999999999996" customHeight="1">
      <c r="A51" s="9"/>
      <c r="B51" s="21"/>
      <c r="C51" s="9"/>
      <c r="H51" s="21"/>
      <c r="I51" s="9"/>
    </row>
    <row r="52" spans="1:11">
      <c r="A52" s="9" t="s">
        <v>47</v>
      </c>
      <c r="H52" s="9"/>
    </row>
    <row r="53" spans="1:11" ht="11.25" customHeight="1">
      <c r="A53" s="23" t="s">
        <v>46</v>
      </c>
    </row>
    <row r="54" spans="1:11" ht="11.25" customHeight="1">
      <c r="A54" s="23"/>
    </row>
    <row r="55" spans="1:11">
      <c r="A55" s="9" t="s">
        <v>28</v>
      </c>
      <c r="B55" s="47"/>
      <c r="C55" s="48"/>
      <c r="D55" s="49"/>
      <c r="F55" s="9" t="s">
        <v>29</v>
      </c>
      <c r="I55" s="50"/>
      <c r="J55" s="51"/>
      <c r="K55" s="52"/>
    </row>
    <row r="56" spans="1:11" ht="6.75" customHeight="1">
      <c r="D56" s="9"/>
      <c r="I56" s="53"/>
      <c r="J56" s="54"/>
      <c r="K56" s="55"/>
    </row>
  </sheetData>
  <sheetProtection algorithmName="SHA-512" hashValue="9UYuKOSd+5qDsAQHkqH4FvLaqfcdaEI6wpoUY3P7JF6sh7q38gmY54g9ggVyG3T041RO9+2ri9i+kqQhA1RfyA==" saltValue="9pqmY5lWt9iAqpBC/mcWmw==" spinCount="100000" sheet="1" selectLockedCells="1"/>
  <mergeCells count="24">
    <mergeCell ref="B15:K15"/>
    <mergeCell ref="K1:K6"/>
    <mergeCell ref="A7:K7"/>
    <mergeCell ref="A8:K8"/>
    <mergeCell ref="A9:K9"/>
    <mergeCell ref="B13:K13"/>
    <mergeCell ref="A33:K33"/>
    <mergeCell ref="B17:D17"/>
    <mergeCell ref="E17:F17"/>
    <mergeCell ref="G17:K17"/>
    <mergeCell ref="A19:K19"/>
    <mergeCell ref="A21:K21"/>
    <mergeCell ref="A23:K23"/>
    <mergeCell ref="A25:K25"/>
    <mergeCell ref="A27:K27"/>
    <mergeCell ref="A29:C29"/>
    <mergeCell ref="D29:K29"/>
    <mergeCell ref="A32:K32"/>
    <mergeCell ref="D38:E38"/>
    <mergeCell ref="F38:G38"/>
    <mergeCell ref="H38:I38"/>
    <mergeCell ref="D47:E47"/>
    <mergeCell ref="B55:D55"/>
    <mergeCell ref="I55:K56"/>
  </mergeCells>
  <hyperlinks>
    <hyperlink ref="A3" r:id="rId1" xr:uid="{5C3A7332-4FA5-4839-97B8-61D7B902B6B7}"/>
  </hyperlinks>
  <pageMargins left="0.70866141732283472" right="0.31496062992125984" top="0.39370078740157483" bottom="0.39370078740157483" header="0.31496062992125984" footer="0.31496062992125984"/>
  <pageSetup paperSize="9" scale="95" orientation="portrait" horizontalDpi="4294967292" verticalDpi="4294967292" r:id="rId2"/>
  <headerFooter>
    <oddHeader>&amp;R&amp;20&amp;K00-046  &amp;K00-024 A</oddHeader>
    <oddFooter>&amp;R&amp;9&amp;K00-049 V : 07/03/2020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</vt:i4>
      </vt:variant>
    </vt:vector>
  </HeadingPairs>
  <TitlesOfParts>
    <vt:vector size="4" baseType="lpstr">
      <vt:lpstr>année jusqu'au 24-03-2021</vt:lpstr>
      <vt:lpstr>'année jusqu''au 24-03-2021'!_ftn1</vt:lpstr>
      <vt:lpstr>'année jusqu''au 24-03-2021'!_ftnref1</vt:lpstr>
      <vt:lpstr>'année jusqu''au 24-03-2021'!Zone_d_impression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Yves Delord</dc:creator>
  <cp:lastModifiedBy>Yves Delord</cp:lastModifiedBy>
  <cp:lastPrinted>2020-03-07T15:33:48Z</cp:lastPrinted>
  <dcterms:created xsi:type="dcterms:W3CDTF">2019-12-21T17:03:14Z</dcterms:created>
  <dcterms:modified xsi:type="dcterms:W3CDTF">2020-03-13T20:55:57Z</dcterms:modified>
</cp:coreProperties>
</file>